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T5" sheetId="1" r:id="rId1"/>
  </sheets>
  <definedNames>
    <definedName name="Sheet1">'T5'!#REF!</definedName>
  </definedNames>
  <calcPr fullCalcOnLoad="1"/>
</workbook>
</file>

<file path=xl/sharedStrings.xml><?xml version="1.0" encoding="utf-8"?>
<sst xmlns="http://schemas.openxmlformats.org/spreadsheetml/2006/main" count="142" uniqueCount="115">
  <si>
    <t>Helsinki</t>
  </si>
  <si>
    <t>Lohja</t>
  </si>
  <si>
    <t>Tammisaari</t>
  </si>
  <si>
    <t>Loviisa</t>
  </si>
  <si>
    <t>Porvoo</t>
  </si>
  <si>
    <t>Loimaa</t>
  </si>
  <si>
    <t>Salo</t>
  </si>
  <si>
    <t>Turku</t>
  </si>
  <si>
    <t>Vakka-Suomi</t>
  </si>
  <si>
    <t>Åboland-Turunmaa</t>
  </si>
  <si>
    <t>Pohjois-Satakunta</t>
  </si>
  <si>
    <t>Pori</t>
  </si>
  <si>
    <t>Rauma</t>
  </si>
  <si>
    <t>Forssa</t>
  </si>
  <si>
    <t>Hämeenlinna</t>
  </si>
  <si>
    <t>Riihimäki</t>
  </si>
  <si>
    <t>Etelä-Pirkanmaa</t>
  </si>
  <si>
    <t>Kaakkois-Pirkanmaa</t>
  </si>
  <si>
    <t>Lounais-Pirkanmaa</t>
  </si>
  <si>
    <t>Luoteis-Pirkanmaa</t>
  </si>
  <si>
    <t>Tampere</t>
  </si>
  <si>
    <t>Lahti</t>
  </si>
  <si>
    <t>Kotka-Hamina</t>
  </si>
  <si>
    <t>Kouvola</t>
  </si>
  <si>
    <t>Imatra</t>
  </si>
  <si>
    <t>Lappeenranta</t>
  </si>
  <si>
    <t>Juva</t>
  </si>
  <si>
    <t>Mikkeli</t>
  </si>
  <si>
    <t>Pieksämäki</t>
  </si>
  <si>
    <t>Savonlinna</t>
  </si>
  <si>
    <t>Koillis-Savo</t>
  </si>
  <si>
    <t>Kuopio</t>
  </si>
  <si>
    <t>Sisä-Savo</t>
  </si>
  <si>
    <t>Varkaus</t>
  </si>
  <si>
    <t>Ylä-Savo</t>
  </si>
  <si>
    <t>Ilomantsi</t>
  </si>
  <si>
    <t>Joensuu</t>
  </si>
  <si>
    <t>Keski-Karjala</t>
  </si>
  <si>
    <t>Outokumpu</t>
  </si>
  <si>
    <t>Pielisen Karjala</t>
  </si>
  <si>
    <t>Jyväskylä</t>
  </si>
  <si>
    <t>Jämsä</t>
  </si>
  <si>
    <t>Kaakkoinen Keski-Suomi</t>
  </si>
  <si>
    <t>Keuruu</t>
  </si>
  <si>
    <t>Saarijärvi</t>
  </si>
  <si>
    <t>Viitasaari</t>
  </si>
  <si>
    <t>Äänekoski</t>
  </si>
  <si>
    <t>Eteläiset seinänaapurit</t>
  </si>
  <si>
    <t>Härmänmaa</t>
  </si>
  <si>
    <t>Järviseutu</t>
  </si>
  <si>
    <t>Kuusiokunnat</t>
  </si>
  <si>
    <t>Pohjoiset seinänaapurit</t>
  </si>
  <si>
    <t>Suupohja</t>
  </si>
  <si>
    <t>Jakobstadsregionen</t>
  </si>
  <si>
    <t>Kyrönmaa</t>
  </si>
  <si>
    <t>Sydösterbottens kustregion</t>
  </si>
  <si>
    <t>Vaasa</t>
  </si>
  <si>
    <t>Kaustinen</t>
  </si>
  <si>
    <t>Kokkola</t>
  </si>
  <si>
    <t>Koillismaa</t>
  </si>
  <si>
    <t>Nivala-Haapajärvi</t>
  </si>
  <si>
    <t>Oulu</t>
  </si>
  <si>
    <t>Raahe</t>
  </si>
  <si>
    <t>Siikalatva</t>
  </si>
  <si>
    <t>Ylivieska</t>
  </si>
  <si>
    <t>Kajaani</t>
  </si>
  <si>
    <t>Kehys-Kainuu</t>
  </si>
  <si>
    <t>Kemi-Tornio</t>
  </si>
  <si>
    <t>Pohjois-Lappi</t>
  </si>
  <si>
    <t>Rovaniemi</t>
  </si>
  <si>
    <t>Torniolaakso</t>
  </si>
  <si>
    <t>Tunturi-Lappi</t>
  </si>
  <si>
    <t>Maakunta</t>
  </si>
  <si>
    <t>Seutukunta</t>
  </si>
  <si>
    <t>Koko maa yhteensä</t>
  </si>
  <si>
    <t>Uusimaa</t>
  </si>
  <si>
    <t>Itä-Uusimaa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</si>
  <si>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</si>
  <si>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</si>
  <si>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</si>
  <si>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</si>
  <si>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</si>
  <si>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</si>
  <si>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</si>
  <si>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</si>
  <si>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</si>
  <si>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</si>
  <si>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</si>
  <si>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</si>
  <si>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</si>
  <si>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</si>
  <si>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</si>
  <si>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</si>
  <si>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</si>
  <si>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</si>
  <si>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Länsi-Saimaa</t>
  </si>
  <si>
    <t>Kärkikunnat</t>
  </si>
  <si>
    <t>…</t>
  </si>
  <si>
    <t>Kaakkois-Satakunta</t>
  </si>
  <si>
    <t>milj. €</t>
  </si>
  <si>
    <t>-</t>
  </si>
  <si>
    <t>Ylä-Pirkanmaa</t>
  </si>
  <si>
    <t>Heinola</t>
  </si>
  <si>
    <t>Itä-Lappi</t>
  </si>
  <si>
    <t>Mariehamns stad</t>
  </si>
  <si>
    <t>Ålands landsbygd</t>
  </si>
  <si>
    <t>Ålands skärgård</t>
  </si>
  <si>
    <t>%</t>
  </si>
  <si>
    <t>T&amp;k 2002</t>
  </si>
  <si>
    <t>Taulukko 5. Tutkimus- ja kehittämistoiminta vuonna 2003</t>
  </si>
  <si>
    <t xml:space="preserve">                     Tutkimus- ja kehittämistoiminnan menot seutukunnittain vuosina 2002 ja 2003</t>
  </si>
  <si>
    <t>T&amp;k 2003</t>
  </si>
  <si>
    <t>Oulunkaari</t>
  </si>
  <si>
    <t>T&amp;k 2003*</t>
  </si>
  <si>
    <t>* Tiedot muuttuneet aiemmin julkaistuista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</si>
</sst>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"/>
    <numFmt numFmtId="178" formatCode="0.000"/>
    <numFmt numFmtId="179" formatCode="0.00000"/>
    <numFmt numFmtId="180" formatCode="0.0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NumberFormat="1" applyFont="1" applyBorder="1" applyAlignment="1" quotePrefix="1">
      <alignment/>
    </xf>
    <xf numFmtId="0" fontId="8" fillId="0" borderId="0" xfId="0" applyNumberFormat="1" applyFont="1" applyAlignment="1" quotePrefix="1">
      <alignment/>
    </xf>
    <xf numFmtId="0" fontId="7" fillId="0" borderId="2" xfId="0" applyFont="1" applyBorder="1" applyAlignment="1">
      <alignment/>
    </xf>
    <xf numFmtId="172" fontId="7" fillId="0" borderId="2" xfId="0" applyNumberFormat="1" applyFont="1" applyBorder="1" applyAlignment="1" quotePrefix="1">
      <alignment horizontal="right"/>
    </xf>
    <xf numFmtId="0" fontId="7" fillId="0" borderId="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 horizontal="right"/>
    </xf>
    <xf numFmtId="172" fontId="7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72" fontId="8" fillId="0" borderId="0" xfId="0" applyNumberFormat="1" applyFont="1" applyAlignment="1">
      <alignment horizontal="right"/>
    </xf>
    <xf numFmtId="172" fontId="7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77" fontId="7" fillId="0" borderId="0" xfId="0" applyNumberFormat="1" applyFont="1" applyAlignment="1">
      <alignment/>
    </xf>
    <xf numFmtId="177" fontId="7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77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7" fillId="0" borderId="7" xfId="0" applyNumberFormat="1" applyFont="1" applyBorder="1" applyAlignment="1">
      <alignment/>
    </xf>
    <xf numFmtId="1" fontId="7" fillId="0" borderId="8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20.00390625" style="3" customWidth="1"/>
    <col min="3" max="3" width="6.28125" style="3" customWidth="1"/>
    <col min="4" max="4" width="5.28125" style="3" customWidth="1"/>
    <col min="5" max="5" width="6.28125" style="3" customWidth="1"/>
    <col min="6" max="6" width="5.28125" style="3" customWidth="1"/>
    <col min="7" max="7" width="2.7109375" style="3" customWidth="1"/>
    <col min="8" max="8" width="3.7109375" style="3" customWidth="1"/>
    <col min="9" max="9" width="20.00390625" style="3" customWidth="1"/>
    <col min="10" max="10" width="6.28125" style="3" customWidth="1"/>
    <col min="11" max="11" width="5.28125" style="3" customWidth="1"/>
    <col min="12" max="12" width="6.28125" style="3" customWidth="1"/>
    <col min="13" max="13" width="5.28125" style="3" customWidth="1"/>
    <col min="14" max="16384" width="9.140625" style="3" customWidth="1"/>
  </cols>
  <sheetData>
    <row r="1" spans="1:13" ht="12.75">
      <c r="A1" s="1" t="s">
        <v>109</v>
      </c>
      <c r="B1" s="21"/>
      <c r="J1" s="7"/>
      <c r="K1" s="7"/>
      <c r="L1" s="7"/>
      <c r="M1" s="7"/>
    </row>
    <row r="2" spans="1:13" ht="12.75">
      <c r="A2" s="2" t="s">
        <v>110</v>
      </c>
      <c r="B2" s="21"/>
      <c r="J2" s="22"/>
      <c r="K2" s="22"/>
      <c r="L2" s="22"/>
      <c r="M2" s="22"/>
    </row>
    <row r="3" spans="1:13" ht="25.5" customHeight="1">
      <c r="A3" s="23"/>
      <c r="B3" s="11"/>
      <c r="C3" s="20"/>
      <c r="D3" s="20"/>
      <c r="E3" s="20"/>
      <c r="F3" s="20"/>
      <c r="G3" s="30"/>
      <c r="H3" s="30"/>
      <c r="I3" s="20"/>
      <c r="J3" s="20"/>
      <c r="K3" s="12"/>
      <c r="L3" s="20"/>
      <c r="M3" s="12"/>
    </row>
    <row r="4" spans="1:14" ht="12" customHeight="1">
      <c r="A4" s="7" t="s">
        <v>72</v>
      </c>
      <c r="B4" s="8"/>
      <c r="C4" s="40" t="s">
        <v>108</v>
      </c>
      <c r="D4" s="41"/>
      <c r="E4" s="40" t="s">
        <v>113</v>
      </c>
      <c r="F4" s="42"/>
      <c r="G4" s="32"/>
      <c r="H4" s="31" t="s">
        <v>72</v>
      </c>
      <c r="I4" s="29"/>
      <c r="J4" s="40" t="s">
        <v>108</v>
      </c>
      <c r="K4" s="41"/>
      <c r="L4" s="40" t="s">
        <v>111</v>
      </c>
      <c r="M4" s="42"/>
      <c r="N4" s="7"/>
    </row>
    <row r="5" spans="1:14" ht="12" customHeight="1">
      <c r="A5" s="9"/>
      <c r="B5" s="39" t="s">
        <v>73</v>
      </c>
      <c r="C5" s="13" t="s">
        <v>99</v>
      </c>
      <c r="D5" s="28" t="s">
        <v>107</v>
      </c>
      <c r="E5" s="13" t="s">
        <v>99</v>
      </c>
      <c r="F5" s="28" t="s">
        <v>107</v>
      </c>
      <c r="G5" s="33"/>
      <c r="H5" s="9"/>
      <c r="I5" s="39" t="s">
        <v>73</v>
      </c>
      <c r="J5" s="13" t="s">
        <v>99</v>
      </c>
      <c r="K5" s="28" t="s">
        <v>107</v>
      </c>
      <c r="L5" s="13" t="s">
        <v>99</v>
      </c>
      <c r="M5" s="28" t="s">
        <v>107</v>
      </c>
      <c r="N5" s="7"/>
    </row>
    <row r="6" spans="1:13" ht="4.5" customHeight="1">
      <c r="A6" s="6"/>
      <c r="B6" s="6"/>
      <c r="C6" s="14"/>
      <c r="D6" s="7"/>
      <c r="E6" s="14"/>
      <c r="F6" s="7"/>
      <c r="G6" s="7"/>
      <c r="H6" s="14"/>
      <c r="I6" s="7"/>
      <c r="J6" s="15"/>
      <c r="K6" s="15"/>
      <c r="L6" s="15"/>
      <c r="M6" s="15"/>
    </row>
    <row r="7" spans="1:13" ht="11.25" customHeight="1">
      <c r="A7" s="4" t="s">
        <v>74</v>
      </c>
      <c r="B7" s="10"/>
      <c r="C7" s="24">
        <v>4830.318609999999</v>
      </c>
      <c r="D7" s="24">
        <f>C7/$C$7*100</f>
        <v>100</v>
      </c>
      <c r="E7" s="16">
        <v>5005</v>
      </c>
      <c r="F7" s="24">
        <f>E7/$E$7*100</f>
        <v>100</v>
      </c>
      <c r="G7" s="24"/>
      <c r="H7" s="16"/>
      <c r="I7" s="16"/>
      <c r="J7" s="16"/>
      <c r="K7" s="16"/>
      <c r="L7" s="16"/>
      <c r="M7" s="16"/>
    </row>
    <row r="8" spans="1:13" ht="7.5" customHeight="1">
      <c r="A8" s="5"/>
      <c r="B8" s="5"/>
      <c r="C8" s="17"/>
      <c r="D8" s="19"/>
      <c r="F8" s="19"/>
      <c r="G8" s="17"/>
      <c r="H8" s="16"/>
      <c r="I8" s="16"/>
      <c r="J8" s="16"/>
      <c r="K8" s="16"/>
      <c r="L8" s="16"/>
      <c r="M8" s="16"/>
    </row>
    <row r="9" spans="1:13" ht="12" customHeight="1">
      <c r="A9" s="3" t="s">
        <v>75</v>
      </c>
      <c r="B9" s="5"/>
      <c r="C9" s="17"/>
      <c r="D9" s="19"/>
      <c r="F9" s="19"/>
      <c r="G9" s="17"/>
      <c r="H9" s="3" t="s">
        <v>86</v>
      </c>
      <c r="I9" s="16"/>
      <c r="J9" s="16"/>
      <c r="K9" s="16"/>
      <c r="L9" s="16"/>
      <c r="M9" s="16"/>
    </row>
    <row r="10" spans="2:14" ht="12" customHeight="1">
      <c r="B10" s="3" t="s">
        <v>0</v>
      </c>
      <c r="C10" s="19">
        <v>2112.2603099999997</v>
      </c>
      <c r="D10" s="19">
        <f>C10/$C$7*100</f>
        <v>43.72921292659823</v>
      </c>
      <c r="E10">
        <v>2112.7</v>
      </c>
      <c r="F10" s="19">
        <f aca="true" t="shared" si="0" ref="F10:F47">E10/$E$7*100</f>
        <v>42.21178821178821</v>
      </c>
      <c r="G10" s="19"/>
      <c r="I10" s="3" t="s">
        <v>35</v>
      </c>
      <c r="J10" s="34">
        <v>0.46469000000000005</v>
      </c>
      <c r="K10" s="19">
        <f>J10/$C$7*100</f>
        <v>0.009620276373446101</v>
      </c>
      <c r="L10" s="18">
        <v>0.506</v>
      </c>
      <c r="M10" s="19">
        <f aca="true" t="shared" si="1" ref="M10:M58">L10/$E$7*100</f>
        <v>0.01010989010989011</v>
      </c>
      <c r="N10" s="19"/>
    </row>
    <row r="11" spans="2:13" ht="12" customHeight="1">
      <c r="B11" s="3" t="s">
        <v>1</v>
      </c>
      <c r="C11" s="19">
        <v>14.065279999999998</v>
      </c>
      <c r="D11" s="19">
        <f>C11/$C$7*100</f>
        <v>0.29118741713810053</v>
      </c>
      <c r="E11">
        <v>15.4</v>
      </c>
      <c r="F11" s="19">
        <f t="shared" si="0"/>
        <v>0.3076923076923077</v>
      </c>
      <c r="G11" s="19"/>
      <c r="I11" s="3" t="s">
        <v>36</v>
      </c>
      <c r="J11" s="34">
        <v>48.89165</v>
      </c>
      <c r="K11" s="19">
        <f>J11/$C$7*100</f>
        <v>1.012182713968013</v>
      </c>
      <c r="L11" s="18">
        <v>47.1</v>
      </c>
      <c r="M11" s="19">
        <f t="shared" si="1"/>
        <v>0.9410589410589411</v>
      </c>
    </row>
    <row r="12" spans="2:13" ht="12" customHeight="1">
      <c r="B12" s="3" t="s">
        <v>2</v>
      </c>
      <c r="C12" s="19">
        <v>6.992800000000001</v>
      </c>
      <c r="D12" s="19">
        <f>C12/$C$7*100</f>
        <v>0.14476891825568422</v>
      </c>
      <c r="E12">
        <v>7.6</v>
      </c>
      <c r="F12" s="19">
        <f t="shared" si="0"/>
        <v>0.15184815184815184</v>
      </c>
      <c r="G12" s="19"/>
      <c r="I12" s="3" t="s">
        <v>37</v>
      </c>
      <c r="J12" s="34">
        <v>2.0996699999999997</v>
      </c>
      <c r="K12" s="19">
        <f>J12/$C$7*100</f>
        <v>0.04346856117634029</v>
      </c>
      <c r="L12" s="18">
        <v>2.098</v>
      </c>
      <c r="M12" s="19">
        <f t="shared" si="1"/>
        <v>0.04191808191808192</v>
      </c>
    </row>
    <row r="13" spans="1:13" ht="12" customHeight="1">
      <c r="A13" s="3" t="s">
        <v>76</v>
      </c>
      <c r="C13" s="19"/>
      <c r="D13" s="19"/>
      <c r="E13"/>
      <c r="F13" s="19"/>
      <c r="G13" s="19"/>
      <c r="I13" s="3" t="s">
        <v>38</v>
      </c>
      <c r="J13" s="34">
        <v>4.13508</v>
      </c>
      <c r="K13" s="19">
        <f>J13/$C$7*100</f>
        <v>0.08560677532615184</v>
      </c>
      <c r="L13" s="18">
        <v>3.165</v>
      </c>
      <c r="M13" s="19">
        <f t="shared" si="1"/>
        <v>0.06323676323676324</v>
      </c>
    </row>
    <row r="14" spans="2:13" ht="12" customHeight="1">
      <c r="B14" s="3" t="s">
        <v>3</v>
      </c>
      <c r="C14" s="19">
        <v>1.0548299999999997</v>
      </c>
      <c r="D14" s="19">
        <f>C14/$C$7*100</f>
        <v>0.021837689915862504</v>
      </c>
      <c r="E14">
        <v>1.2</v>
      </c>
      <c r="F14" s="19">
        <f t="shared" si="0"/>
        <v>0.023976023976023976</v>
      </c>
      <c r="G14" s="19"/>
      <c r="I14" s="3" t="s">
        <v>39</v>
      </c>
      <c r="J14" s="34">
        <v>2.4976100000000003</v>
      </c>
      <c r="K14" s="19">
        <f>J14/$C$7*100</f>
        <v>0.05170694112867227</v>
      </c>
      <c r="L14" s="18">
        <v>3.6039999999999996</v>
      </c>
      <c r="M14" s="19">
        <f t="shared" si="1"/>
        <v>0.072007992007992</v>
      </c>
    </row>
    <row r="15" spans="2:13" ht="12" customHeight="1">
      <c r="B15" s="3" t="s">
        <v>4</v>
      </c>
      <c r="C15" s="19">
        <v>44.799339999999994</v>
      </c>
      <c r="D15" s="19">
        <f>C15/$C$7*100</f>
        <v>0.9274613874797796</v>
      </c>
      <c r="E15">
        <v>42.1</v>
      </c>
      <c r="F15" s="19">
        <f t="shared" si="0"/>
        <v>0.8411588411588412</v>
      </c>
      <c r="G15" s="19"/>
      <c r="H15" s="3" t="s">
        <v>87</v>
      </c>
      <c r="J15" s="19"/>
      <c r="K15" s="19"/>
      <c r="M15" s="19"/>
    </row>
    <row r="16" spans="1:13" ht="12" customHeight="1">
      <c r="A16" s="3" t="s">
        <v>77</v>
      </c>
      <c r="C16" s="19"/>
      <c r="D16" s="19"/>
      <c r="F16" s="19"/>
      <c r="G16" s="19"/>
      <c r="I16" s="3" t="s">
        <v>40</v>
      </c>
      <c r="J16" s="34">
        <v>158.76198</v>
      </c>
      <c r="K16" s="19">
        <f>J16/$C$7*100</f>
        <v>3.2867807036853005</v>
      </c>
      <c r="L16" s="18">
        <v>170.6</v>
      </c>
      <c r="M16" s="19">
        <f t="shared" si="1"/>
        <v>3.408591408591408</v>
      </c>
    </row>
    <row r="17" spans="2:13" ht="12" customHeight="1">
      <c r="B17" s="3" t="s">
        <v>5</v>
      </c>
      <c r="C17" s="19">
        <v>1.98405</v>
      </c>
      <c r="D17" s="19">
        <f>C17/$C$7*100</f>
        <v>0.041074930251857655</v>
      </c>
      <c r="E17" s="18">
        <v>2.5940000000000003</v>
      </c>
      <c r="F17" s="19">
        <f t="shared" si="0"/>
        <v>0.051828171828171836</v>
      </c>
      <c r="G17" s="19"/>
      <c r="I17" s="3" t="s">
        <v>41</v>
      </c>
      <c r="J17" s="34">
        <v>10.575</v>
      </c>
      <c r="K17" s="19">
        <f>J17/$C$7*100</f>
        <v>0.21892965772707074</v>
      </c>
      <c r="L17" s="18">
        <v>8.96362510322048</v>
      </c>
      <c r="M17" s="19">
        <f t="shared" si="1"/>
        <v>0.17909340865575385</v>
      </c>
    </row>
    <row r="18" spans="2:13" ht="12" customHeight="1">
      <c r="B18" s="3" t="s">
        <v>6</v>
      </c>
      <c r="C18" s="19">
        <v>234.89126000000007</v>
      </c>
      <c r="D18" s="19">
        <f>C18/$C$7*100</f>
        <v>4.862852307790109</v>
      </c>
      <c r="E18" s="18">
        <v>222.00900000000001</v>
      </c>
      <c r="F18" s="19">
        <f t="shared" si="0"/>
        <v>4.435744255744256</v>
      </c>
      <c r="G18" s="19"/>
      <c r="I18" s="3" t="s">
        <v>42</v>
      </c>
      <c r="J18" s="35" t="s">
        <v>97</v>
      </c>
      <c r="K18" s="35" t="s">
        <v>97</v>
      </c>
      <c r="L18" s="35" t="s">
        <v>97</v>
      </c>
      <c r="M18" s="35" t="s">
        <v>97</v>
      </c>
    </row>
    <row r="19" spans="2:13" ht="12" customHeight="1">
      <c r="B19" s="3" t="s">
        <v>7</v>
      </c>
      <c r="C19" s="19">
        <v>354.52395</v>
      </c>
      <c r="D19" s="19">
        <f>C19/$C$7*100</f>
        <v>7.339556220288336</v>
      </c>
      <c r="E19" s="18">
        <v>295</v>
      </c>
      <c r="F19" s="19">
        <f t="shared" si="0"/>
        <v>5.894105894105895</v>
      </c>
      <c r="G19" s="19"/>
      <c r="I19" s="3" t="s">
        <v>43</v>
      </c>
      <c r="J19" s="34">
        <v>0.37044</v>
      </c>
      <c r="K19" s="19">
        <f>J19/$C$7*100</f>
        <v>0.007669059329401048</v>
      </c>
      <c r="L19" s="18">
        <v>0.741</v>
      </c>
      <c r="M19" s="19">
        <f t="shared" si="1"/>
        <v>0.014805194805194804</v>
      </c>
    </row>
    <row r="20" spans="2:13" ht="12" customHeight="1">
      <c r="B20" s="3" t="s">
        <v>8</v>
      </c>
      <c r="C20" s="19">
        <v>5.44371</v>
      </c>
      <c r="D20" s="19">
        <f>C20/$C$7*100</f>
        <v>0.11269877702746406</v>
      </c>
      <c r="E20" s="18">
        <v>5.283</v>
      </c>
      <c r="F20" s="19">
        <f t="shared" si="0"/>
        <v>0.10555444555444556</v>
      </c>
      <c r="G20" s="19"/>
      <c r="I20" s="3" t="s">
        <v>44</v>
      </c>
      <c r="J20" s="34">
        <v>1.995</v>
      </c>
      <c r="K20" s="19">
        <f>J20/$C$7*100</f>
        <v>0.0413016233726247</v>
      </c>
      <c r="L20" s="18">
        <v>2.188</v>
      </c>
      <c r="M20" s="19">
        <f t="shared" si="1"/>
        <v>0.04371628371628372</v>
      </c>
    </row>
    <row r="21" spans="2:13" ht="12" customHeight="1">
      <c r="B21" s="3" t="s">
        <v>9</v>
      </c>
      <c r="C21" s="19">
        <v>10.09169</v>
      </c>
      <c r="D21" s="19">
        <f>C21/$C$7*100</f>
        <v>0.20892389953548013</v>
      </c>
      <c r="E21" s="18">
        <v>9.475999999999999</v>
      </c>
      <c r="F21" s="19">
        <f t="shared" si="0"/>
        <v>0.1893306693306693</v>
      </c>
      <c r="G21" s="19"/>
      <c r="I21" s="3" t="s">
        <v>45</v>
      </c>
      <c r="J21" s="34">
        <v>0.747</v>
      </c>
      <c r="K21" s="19">
        <f>J21/$C$7*100</f>
        <v>0.015464818375614359</v>
      </c>
      <c r="L21" s="35" t="s">
        <v>97</v>
      </c>
      <c r="M21" s="35" t="s">
        <v>97</v>
      </c>
    </row>
    <row r="22" spans="1:13" ht="12" customHeight="1">
      <c r="A22" s="3" t="s">
        <v>78</v>
      </c>
      <c r="C22" s="19"/>
      <c r="D22" s="19"/>
      <c r="F22" s="19"/>
      <c r="G22" s="19"/>
      <c r="I22" s="3" t="s">
        <v>46</v>
      </c>
      <c r="J22" s="34">
        <v>8.47777</v>
      </c>
      <c r="K22" s="19">
        <f>J22/$C$7*100</f>
        <v>0.1755116108169105</v>
      </c>
      <c r="L22" s="18">
        <v>9.472</v>
      </c>
      <c r="M22" s="19">
        <f t="shared" si="1"/>
        <v>0.18925074925074922</v>
      </c>
    </row>
    <row r="23" spans="2:13" ht="12" customHeight="1">
      <c r="B23" s="3" t="s">
        <v>98</v>
      </c>
      <c r="C23" s="19">
        <v>4.588629999999999</v>
      </c>
      <c r="D23" s="19">
        <f>C23/$C$7*100</f>
        <v>0.09499642509089064</v>
      </c>
      <c r="E23" s="18">
        <v>3.247</v>
      </c>
      <c r="F23" s="19">
        <f t="shared" si="0"/>
        <v>0.06487512487512487</v>
      </c>
      <c r="G23" s="19"/>
      <c r="H23" s="3" t="s">
        <v>88</v>
      </c>
      <c r="J23" s="19"/>
      <c r="K23" s="19"/>
      <c r="M23" s="19"/>
    </row>
    <row r="24" spans="2:13" ht="12" customHeight="1">
      <c r="B24" s="3" t="s">
        <v>10</v>
      </c>
      <c r="C24" s="19">
        <v>1.7414300000000003</v>
      </c>
      <c r="D24" s="19">
        <f>C24/$C$7*100</f>
        <v>0.03605207317783952</v>
      </c>
      <c r="E24" s="18">
        <v>4.083</v>
      </c>
      <c r="F24" s="19">
        <f t="shared" si="0"/>
        <v>0.08157842157842159</v>
      </c>
      <c r="G24" s="19"/>
      <c r="I24" s="3" t="s">
        <v>47</v>
      </c>
      <c r="J24" s="34">
        <v>2.304</v>
      </c>
      <c r="K24" s="19">
        <f aca="true" t="shared" si="2" ref="K24:K29">J24/$C$7*100</f>
        <v>0.04769871691755754</v>
      </c>
      <c r="L24" s="18">
        <v>0.937</v>
      </c>
      <c r="M24" s="19">
        <f t="shared" si="1"/>
        <v>0.01872127872127872</v>
      </c>
    </row>
    <row r="25" spans="2:13" ht="12" customHeight="1">
      <c r="B25" s="3" t="s">
        <v>11</v>
      </c>
      <c r="C25" s="19">
        <v>44.89425999999999</v>
      </c>
      <c r="D25" s="19">
        <f>C25/$C$7*100</f>
        <v>0.9294264752444558</v>
      </c>
      <c r="E25" s="18">
        <v>45.545</v>
      </c>
      <c r="F25" s="19">
        <f t="shared" si="0"/>
        <v>0.90999000999001</v>
      </c>
      <c r="G25" s="19"/>
      <c r="I25" s="3" t="s">
        <v>48</v>
      </c>
      <c r="J25" s="34">
        <v>7.883780000000001</v>
      </c>
      <c r="K25" s="19">
        <f t="shared" si="2"/>
        <v>0.1632144923872838</v>
      </c>
      <c r="L25" s="18">
        <v>6.415</v>
      </c>
      <c r="M25" s="19">
        <f t="shared" si="1"/>
        <v>0.12817182817182818</v>
      </c>
    </row>
    <row r="26" spans="2:13" ht="12" customHeight="1">
      <c r="B26" s="3" t="s">
        <v>12</v>
      </c>
      <c r="C26" s="19">
        <v>16.057120000000005</v>
      </c>
      <c r="D26" s="19">
        <f>C26/$C$7*100</f>
        <v>0.3324236203955086</v>
      </c>
      <c r="E26" s="18">
        <v>13.584</v>
      </c>
      <c r="F26" s="19">
        <f t="shared" si="0"/>
        <v>0.2714085914085914</v>
      </c>
      <c r="G26" s="19"/>
      <c r="I26" s="3" t="s">
        <v>49</v>
      </c>
      <c r="J26" s="34">
        <v>1.04939</v>
      </c>
      <c r="K26" s="19">
        <f t="shared" si="2"/>
        <v>0.021725067945362723</v>
      </c>
      <c r="L26" s="18">
        <v>1.051</v>
      </c>
      <c r="M26" s="19">
        <f t="shared" si="1"/>
        <v>0.020999000999000997</v>
      </c>
    </row>
    <row r="27" spans="1:13" ht="12" customHeight="1">
      <c r="A27" s="3" t="s">
        <v>79</v>
      </c>
      <c r="C27" s="19"/>
      <c r="D27" s="19"/>
      <c r="F27" s="19"/>
      <c r="G27" s="19"/>
      <c r="I27" s="3" t="s">
        <v>50</v>
      </c>
      <c r="J27" s="34">
        <v>0.85685</v>
      </c>
      <c r="K27" s="19">
        <f t="shared" si="2"/>
        <v>0.01773899548212204</v>
      </c>
      <c r="L27" s="18">
        <v>0.8190000000000001</v>
      </c>
      <c r="M27" s="19">
        <f t="shared" si="1"/>
        <v>0.016363636363636365</v>
      </c>
    </row>
    <row r="28" spans="2:13" ht="12" customHeight="1">
      <c r="B28" s="3" t="s">
        <v>13</v>
      </c>
      <c r="C28" s="19">
        <v>26.42567</v>
      </c>
      <c r="D28" s="19">
        <f>C28/$C$7*100</f>
        <v>0.547079232936976</v>
      </c>
      <c r="E28">
        <v>35.9</v>
      </c>
      <c r="F28" s="19">
        <f t="shared" si="0"/>
        <v>0.7172827172827172</v>
      </c>
      <c r="G28" s="19"/>
      <c r="I28" s="3" t="s">
        <v>51</v>
      </c>
      <c r="J28" s="34">
        <v>10.2181</v>
      </c>
      <c r="K28" s="19">
        <f t="shared" si="2"/>
        <v>0.21154091116983276</v>
      </c>
      <c r="L28" s="18">
        <v>7.545999999999999</v>
      </c>
      <c r="M28" s="19">
        <f t="shared" si="1"/>
        <v>0.15076923076923077</v>
      </c>
    </row>
    <row r="29" spans="2:13" ht="12" customHeight="1">
      <c r="B29" s="3" t="s">
        <v>14</v>
      </c>
      <c r="C29" s="19">
        <v>23.002059999999997</v>
      </c>
      <c r="D29" s="19">
        <f>C29/$C$7*100</f>
        <v>0.4762017137416118</v>
      </c>
      <c r="E29">
        <v>22.3</v>
      </c>
      <c r="F29" s="19">
        <f t="shared" si="0"/>
        <v>0.4455544455544456</v>
      </c>
      <c r="G29" s="19"/>
      <c r="I29" s="3" t="s">
        <v>52</v>
      </c>
      <c r="J29" s="34">
        <v>1.5747799999999998</v>
      </c>
      <c r="K29" s="19">
        <f t="shared" si="2"/>
        <v>0.03260199020287815</v>
      </c>
      <c r="L29" s="18">
        <v>1.255</v>
      </c>
      <c r="M29" s="19">
        <f t="shared" si="1"/>
        <v>0.02507492507492507</v>
      </c>
    </row>
    <row r="30" spans="2:13" ht="12" customHeight="1">
      <c r="B30" s="3" t="s">
        <v>15</v>
      </c>
      <c r="C30" s="19">
        <v>11.820369999999999</v>
      </c>
      <c r="D30" s="19">
        <f>C30/$C$7*100</f>
        <v>0.24471201496996076</v>
      </c>
      <c r="E30">
        <v>12</v>
      </c>
      <c r="F30" s="19">
        <f t="shared" si="0"/>
        <v>0.23976023976023975</v>
      </c>
      <c r="G30" s="19"/>
      <c r="H30" s="3" t="s">
        <v>89</v>
      </c>
      <c r="J30" s="19"/>
      <c r="K30" s="19"/>
      <c r="M30" s="19"/>
    </row>
    <row r="31" spans="1:13" ht="12" customHeight="1">
      <c r="A31" s="3" t="s">
        <v>80</v>
      </c>
      <c r="C31" s="19"/>
      <c r="D31" s="19"/>
      <c r="F31" s="19"/>
      <c r="G31" s="19"/>
      <c r="I31" s="3" t="s">
        <v>53</v>
      </c>
      <c r="J31" s="34">
        <v>10.00916</v>
      </c>
      <c r="K31" s="19">
        <f>J31/$C$7*100</f>
        <v>0.2072153165896442</v>
      </c>
      <c r="L31" s="18">
        <v>11.843</v>
      </c>
      <c r="M31" s="19">
        <f t="shared" si="1"/>
        <v>0.23662337662337662</v>
      </c>
    </row>
    <row r="32" spans="2:13" ht="12" customHeight="1">
      <c r="B32" s="3" t="s">
        <v>16</v>
      </c>
      <c r="C32" s="19">
        <v>19.329549999999998</v>
      </c>
      <c r="D32" s="19">
        <f aca="true" t="shared" si="3" ref="D32:D37">C32/$C$7*100</f>
        <v>0.4001713253445201</v>
      </c>
      <c r="E32">
        <v>15.9</v>
      </c>
      <c r="F32" s="19">
        <f t="shared" si="0"/>
        <v>0.3176823176823177</v>
      </c>
      <c r="G32" s="19"/>
      <c r="I32" s="3" t="s">
        <v>54</v>
      </c>
      <c r="J32" s="34">
        <v>1.9827700000000001</v>
      </c>
      <c r="K32" s="19">
        <f>J32/$C$7*100</f>
        <v>0.04104843096468124</v>
      </c>
      <c r="L32" s="18">
        <v>1.961</v>
      </c>
      <c r="M32" s="19">
        <f t="shared" si="1"/>
        <v>0.039180819180819185</v>
      </c>
    </row>
    <row r="33" spans="2:13" ht="12" customHeight="1">
      <c r="B33" s="3" t="s">
        <v>17</v>
      </c>
      <c r="C33" s="19">
        <v>1.49435</v>
      </c>
      <c r="D33" s="19">
        <f t="shared" si="3"/>
        <v>0.030936882650066024</v>
      </c>
      <c r="E33">
        <v>1.6</v>
      </c>
      <c r="F33" s="19">
        <f t="shared" si="0"/>
        <v>0.03196803196803197</v>
      </c>
      <c r="G33" s="19"/>
      <c r="I33" s="3" t="s">
        <v>55</v>
      </c>
      <c r="J33" s="34">
        <v>0.76088</v>
      </c>
      <c r="K33" s="19">
        <f>J33/$C$7*100</f>
        <v>0.015752170020933674</v>
      </c>
      <c r="L33" s="18">
        <v>0.845</v>
      </c>
      <c r="M33" s="19">
        <f t="shared" si="1"/>
        <v>0.016883116883116885</v>
      </c>
    </row>
    <row r="34" spans="2:16" ht="12" customHeight="1">
      <c r="B34" s="3" t="s">
        <v>18</v>
      </c>
      <c r="C34" s="19">
        <v>3.004</v>
      </c>
      <c r="D34" s="19">
        <f t="shared" si="3"/>
        <v>0.062190514592162696</v>
      </c>
      <c r="E34">
        <v>10.3</v>
      </c>
      <c r="F34" s="19">
        <f t="shared" si="0"/>
        <v>0.2057942057942058</v>
      </c>
      <c r="G34" s="19"/>
      <c r="I34" s="3" t="s">
        <v>56</v>
      </c>
      <c r="J34" s="34">
        <v>72.06024</v>
      </c>
      <c r="K34" s="19">
        <f>J34/$C$7*100</f>
        <v>1.4918320263764135</v>
      </c>
      <c r="L34" s="18">
        <v>80.33399999999999</v>
      </c>
      <c r="M34" s="19">
        <f t="shared" si="1"/>
        <v>1.6050749250749248</v>
      </c>
      <c r="P34" s="18"/>
    </row>
    <row r="35" spans="2:13" ht="12" customHeight="1">
      <c r="B35" s="3" t="s">
        <v>19</v>
      </c>
      <c r="C35" s="19">
        <v>2.9306</v>
      </c>
      <c r="D35" s="19">
        <f t="shared" si="3"/>
        <v>0.06067094609313982</v>
      </c>
      <c r="E35">
        <v>2.9</v>
      </c>
      <c r="F35" s="19">
        <f t="shared" si="0"/>
        <v>0.057942057942057944</v>
      </c>
      <c r="G35" s="19"/>
      <c r="H35" s="3" t="s">
        <v>90</v>
      </c>
      <c r="J35" s="19"/>
      <c r="K35" s="19"/>
      <c r="M35" s="19"/>
    </row>
    <row r="36" spans="2:13" ht="12" customHeight="1">
      <c r="B36" s="3" t="s">
        <v>20</v>
      </c>
      <c r="C36" s="19">
        <v>619.8775399999997</v>
      </c>
      <c r="D36" s="19">
        <f t="shared" si="3"/>
        <v>12.833056989588515</v>
      </c>
      <c r="E36">
        <v>734.3</v>
      </c>
      <c r="F36" s="19">
        <f t="shared" si="0"/>
        <v>14.67132867132867</v>
      </c>
      <c r="G36" s="19"/>
      <c r="I36" s="3" t="s">
        <v>57</v>
      </c>
      <c r="J36" s="34">
        <v>0.163</v>
      </c>
      <c r="K36" s="19">
        <f>J36/$C$7*100</f>
        <v>0.003374518601372344</v>
      </c>
      <c r="L36" s="18">
        <v>1.2141000000000002</v>
      </c>
      <c r="M36" s="19">
        <f t="shared" si="1"/>
        <v>0.02425774225774226</v>
      </c>
    </row>
    <row r="37" spans="2:13" ht="12" customHeight="1">
      <c r="B37" s="3" t="s">
        <v>101</v>
      </c>
      <c r="C37" s="19">
        <v>1.367</v>
      </c>
      <c r="D37" s="19">
        <f t="shared" si="3"/>
        <v>0.02830041060169321</v>
      </c>
      <c r="E37">
        <v>2.4</v>
      </c>
      <c r="F37" s="19">
        <f t="shared" si="0"/>
        <v>0.04795204795204795</v>
      </c>
      <c r="G37" s="19"/>
      <c r="I37" s="3" t="s">
        <v>58</v>
      </c>
      <c r="J37" s="34">
        <v>11.272739999999999</v>
      </c>
      <c r="K37" s="19">
        <f>J37/$C$7*100</f>
        <v>0.23337466759775502</v>
      </c>
      <c r="L37" s="18">
        <v>13.965</v>
      </c>
      <c r="M37" s="19">
        <f t="shared" si="1"/>
        <v>0.279020979020979</v>
      </c>
    </row>
    <row r="38" spans="1:13" ht="12" customHeight="1">
      <c r="A38" s="3" t="s">
        <v>81</v>
      </c>
      <c r="C38" s="19"/>
      <c r="D38" s="19"/>
      <c r="F38" s="19"/>
      <c r="G38" s="19"/>
      <c r="H38" s="3" t="s">
        <v>91</v>
      </c>
      <c r="J38" s="19"/>
      <c r="K38" s="19"/>
      <c r="M38" s="19"/>
    </row>
    <row r="39" spans="2:13" ht="12" customHeight="1">
      <c r="B39" s="3" t="s">
        <v>102</v>
      </c>
      <c r="C39" s="19">
        <v>7.9573599999999995</v>
      </c>
      <c r="D39" s="19">
        <f>C39/$C$7*100</f>
        <v>0.1647377873485658</v>
      </c>
      <c r="E39">
        <v>5.8</v>
      </c>
      <c r="F39" s="19">
        <f t="shared" si="0"/>
        <v>0.11588411588411589</v>
      </c>
      <c r="G39" s="19"/>
      <c r="I39" s="3" t="s">
        <v>59</v>
      </c>
      <c r="J39" s="34">
        <v>1.1219999999999999</v>
      </c>
      <c r="K39" s="19">
        <f aca="true" t="shared" si="4" ref="K39:K45">J39/$C$7*100</f>
        <v>0.023228281415581406</v>
      </c>
      <c r="L39" s="18">
        <v>1.2590000000000001</v>
      </c>
      <c r="M39" s="19">
        <f t="shared" si="1"/>
        <v>0.025154845154845156</v>
      </c>
    </row>
    <row r="40" spans="2:13" ht="12" customHeight="1">
      <c r="B40" s="3" t="s">
        <v>21</v>
      </c>
      <c r="C40" s="19">
        <v>38.351569999999995</v>
      </c>
      <c r="D40" s="19">
        <f>C40/$C$7*100</f>
        <v>0.7939759899192239</v>
      </c>
      <c r="E40">
        <v>37.7</v>
      </c>
      <c r="F40" s="19">
        <f t="shared" si="0"/>
        <v>0.7532467532467533</v>
      </c>
      <c r="G40" s="19"/>
      <c r="I40" s="3" t="s">
        <v>60</v>
      </c>
      <c r="J40" s="34">
        <v>0.55255</v>
      </c>
      <c r="K40" s="19">
        <f t="shared" si="4"/>
        <v>0.011439204007290113</v>
      </c>
      <c r="L40" s="18">
        <v>0.648</v>
      </c>
      <c r="M40" s="19">
        <f t="shared" si="1"/>
        <v>0.012947052947052947</v>
      </c>
    </row>
    <row r="41" spans="1:15" ht="12" customHeight="1">
      <c r="A41" s="3" t="s">
        <v>82</v>
      </c>
      <c r="C41" s="19"/>
      <c r="D41" s="19"/>
      <c r="F41" s="19"/>
      <c r="G41" s="19"/>
      <c r="I41" s="3" t="s">
        <v>61</v>
      </c>
      <c r="J41" s="34">
        <v>528.9381400000002</v>
      </c>
      <c r="K41" s="19">
        <f t="shared" si="4"/>
        <v>10.950377867517114</v>
      </c>
      <c r="L41" s="18">
        <v>639.2</v>
      </c>
      <c r="M41" s="19">
        <f t="shared" si="1"/>
        <v>12.77122877122877</v>
      </c>
      <c r="O41" s="34"/>
    </row>
    <row r="42" spans="2:13" ht="12" customHeight="1">
      <c r="B42" s="3" t="s">
        <v>22</v>
      </c>
      <c r="C42" s="19">
        <v>31.75066</v>
      </c>
      <c r="D42" s="19">
        <f>C42/$C$7*100</f>
        <v>0.657320201078827</v>
      </c>
      <c r="E42" s="18">
        <v>28.274000000000004</v>
      </c>
      <c r="F42" s="19">
        <f t="shared" si="0"/>
        <v>0.564915084915085</v>
      </c>
      <c r="G42" s="19"/>
      <c r="I42" s="3" t="s">
        <v>112</v>
      </c>
      <c r="J42" s="34">
        <v>2.0729999999999995</v>
      </c>
      <c r="K42" s="19">
        <f t="shared" si="4"/>
        <v>0.04291642368493783</v>
      </c>
      <c r="L42" s="18">
        <v>2.104</v>
      </c>
      <c r="M42" s="19">
        <f t="shared" si="1"/>
        <v>0.04203796203796204</v>
      </c>
    </row>
    <row r="43" spans="2:13" ht="12" customHeight="1">
      <c r="B43" s="3" t="s">
        <v>23</v>
      </c>
      <c r="C43" s="19">
        <v>11.83213</v>
      </c>
      <c r="D43" s="19">
        <f>C43/$C$7*100</f>
        <v>0.2449554771708941</v>
      </c>
      <c r="E43" s="18">
        <v>11.042000000000002</v>
      </c>
      <c r="F43" s="19">
        <f t="shared" si="0"/>
        <v>0.22061938061938066</v>
      </c>
      <c r="G43" s="19"/>
      <c r="I43" s="3" t="s">
        <v>62</v>
      </c>
      <c r="J43" s="34">
        <v>17.250429999999998</v>
      </c>
      <c r="K43" s="19">
        <f t="shared" si="4"/>
        <v>0.35712820194276995</v>
      </c>
      <c r="L43" s="18">
        <v>21.062</v>
      </c>
      <c r="M43" s="19">
        <f t="shared" si="1"/>
        <v>0.42081918081918085</v>
      </c>
    </row>
    <row r="44" spans="1:13" ht="12" customHeight="1">
      <c r="A44" s="3" t="s">
        <v>83</v>
      </c>
      <c r="C44" s="19"/>
      <c r="D44" s="19"/>
      <c r="F44" s="19"/>
      <c r="G44" s="19"/>
      <c r="I44" s="3" t="s">
        <v>63</v>
      </c>
      <c r="J44" s="34">
        <v>0.33582999999999996</v>
      </c>
      <c r="K44" s="19">
        <f t="shared" si="4"/>
        <v>0.006952543447232356</v>
      </c>
      <c r="L44" s="18">
        <v>0.449</v>
      </c>
      <c r="M44" s="19">
        <f t="shared" si="1"/>
        <v>0.008971028971028971</v>
      </c>
    </row>
    <row r="45" spans="2:13" ht="12" customHeight="1">
      <c r="B45" s="3" t="s">
        <v>24</v>
      </c>
      <c r="C45" s="19">
        <v>18.941000000000003</v>
      </c>
      <c r="D45" s="19">
        <f>C45/$C$7*100</f>
        <v>0.39212734250670905</v>
      </c>
      <c r="E45" s="18">
        <v>20.06</v>
      </c>
      <c r="F45" s="19">
        <f t="shared" si="0"/>
        <v>0.4007992007992007</v>
      </c>
      <c r="G45" s="19"/>
      <c r="I45" s="3" t="s">
        <v>64</v>
      </c>
      <c r="J45" s="34">
        <v>2.6083499999999997</v>
      </c>
      <c r="K45" s="19">
        <f t="shared" si="4"/>
        <v>0.05399954352079479</v>
      </c>
      <c r="L45" s="18">
        <v>3.604</v>
      </c>
      <c r="M45" s="19">
        <f t="shared" si="1"/>
        <v>0.07200799200799202</v>
      </c>
    </row>
    <row r="46" spans="2:13" ht="12" customHeight="1">
      <c r="B46" s="3" t="s">
        <v>96</v>
      </c>
      <c r="C46" s="27" t="s">
        <v>100</v>
      </c>
      <c r="D46" s="27" t="s">
        <v>100</v>
      </c>
      <c r="E46" s="27" t="s">
        <v>100</v>
      </c>
      <c r="F46" s="27" t="s">
        <v>100</v>
      </c>
      <c r="G46" s="19"/>
      <c r="H46" s="3" t="s">
        <v>92</v>
      </c>
      <c r="J46" s="19"/>
      <c r="K46" s="19"/>
      <c r="M46" s="19"/>
    </row>
    <row r="47" spans="2:13" ht="12" customHeight="1">
      <c r="B47" s="3" t="s">
        <v>25</v>
      </c>
      <c r="C47" s="34">
        <v>40.95315</v>
      </c>
      <c r="D47" s="19">
        <f>C47/$C$7*100</f>
        <v>0.8478353770539373</v>
      </c>
      <c r="E47" s="18">
        <v>46.4</v>
      </c>
      <c r="F47" s="19">
        <f t="shared" si="0"/>
        <v>0.9270729270729271</v>
      </c>
      <c r="G47" s="19"/>
      <c r="I47" s="3" t="s">
        <v>65</v>
      </c>
      <c r="J47" s="34">
        <v>16.991989999999998</v>
      </c>
      <c r="K47" s="19">
        <f>J47/$C$7*100</f>
        <v>0.35177783024130577</v>
      </c>
      <c r="L47" s="18">
        <v>14.861000000000002</v>
      </c>
      <c r="M47" s="19">
        <f t="shared" si="1"/>
        <v>0.29692307692307696</v>
      </c>
    </row>
    <row r="48" spans="2:13" ht="12" customHeight="1">
      <c r="B48" s="3" t="s">
        <v>95</v>
      </c>
      <c r="C48" s="19" t="s">
        <v>97</v>
      </c>
      <c r="D48" s="19" t="s">
        <v>97</v>
      </c>
      <c r="E48" s="27" t="s">
        <v>100</v>
      </c>
      <c r="F48" s="27" t="s">
        <v>100</v>
      </c>
      <c r="G48" s="19"/>
      <c r="I48" s="3" t="s">
        <v>66</v>
      </c>
      <c r="J48" s="34">
        <v>1.2610299999999999</v>
      </c>
      <c r="K48" s="19">
        <f>J48/$C$7*100</f>
        <v>0.026106559459439054</v>
      </c>
      <c r="L48" s="18">
        <v>1.494</v>
      </c>
      <c r="M48" s="19">
        <f t="shared" si="1"/>
        <v>0.02985014985014985</v>
      </c>
    </row>
    <row r="49" spans="1:13" ht="12" customHeight="1">
      <c r="A49" s="3" t="s">
        <v>84</v>
      </c>
      <c r="C49" s="19"/>
      <c r="D49" s="19"/>
      <c r="G49" s="19"/>
      <c r="H49" s="3" t="s">
        <v>93</v>
      </c>
      <c r="J49" s="19"/>
      <c r="K49" s="19"/>
      <c r="M49" s="19"/>
    </row>
    <row r="50" spans="2:13" ht="12" customHeight="1">
      <c r="B50" s="3" t="s">
        <v>26</v>
      </c>
      <c r="C50" s="34">
        <v>1.6832999999999998</v>
      </c>
      <c r="D50" s="19">
        <f>C50/$C$7*100</f>
        <v>0.034848632893804084</v>
      </c>
      <c r="E50" s="18">
        <v>0.8270000000000001</v>
      </c>
      <c r="F50" s="19">
        <f aca="true" t="shared" si="5" ref="F50:F59">E50/$E$7*100</f>
        <v>0.016523476523476525</v>
      </c>
      <c r="G50" s="19"/>
      <c r="I50" s="3" t="s">
        <v>103</v>
      </c>
      <c r="J50" s="34">
        <v>1.319</v>
      </c>
      <c r="K50" s="19">
        <f aca="true" t="shared" si="6" ref="K50:K55">J50/$C$7*100</f>
        <v>0.02730668733257743</v>
      </c>
      <c r="L50" s="18">
        <v>0.6409999999999999</v>
      </c>
      <c r="M50" s="19">
        <f t="shared" si="1"/>
        <v>0.012807192807192806</v>
      </c>
    </row>
    <row r="51" spans="2:13" ht="12" customHeight="1">
      <c r="B51" s="3" t="s">
        <v>27</v>
      </c>
      <c r="C51" s="34">
        <v>12.751629999999999</v>
      </c>
      <c r="D51" s="19">
        <f>C51/$C$7*100</f>
        <v>0.2639914885448933</v>
      </c>
      <c r="E51" s="18">
        <v>11.079</v>
      </c>
      <c r="F51" s="19">
        <f t="shared" si="5"/>
        <v>0.2213586413586414</v>
      </c>
      <c r="G51" s="19"/>
      <c r="I51" s="3" t="s">
        <v>67</v>
      </c>
      <c r="J51" s="34">
        <v>13.43535</v>
      </c>
      <c r="K51" s="19">
        <f t="shared" si="6"/>
        <v>0.2781462484107234</v>
      </c>
      <c r="L51" s="18">
        <v>11.538</v>
      </c>
      <c r="M51" s="19">
        <f t="shared" si="1"/>
        <v>0.23052947052947054</v>
      </c>
    </row>
    <row r="52" spans="2:13" ht="12" customHeight="1">
      <c r="B52" s="3" t="s">
        <v>28</v>
      </c>
      <c r="C52" s="34">
        <v>2.1441</v>
      </c>
      <c r="D52" s="19">
        <f>C52/$C$7*100</f>
        <v>0.04438837627731559</v>
      </c>
      <c r="E52" s="18">
        <v>2.041</v>
      </c>
      <c r="F52" s="19">
        <f t="shared" si="5"/>
        <v>0.040779220779220776</v>
      </c>
      <c r="G52" s="19"/>
      <c r="I52" s="3" t="s">
        <v>68</v>
      </c>
      <c r="J52" s="34">
        <v>4.6493</v>
      </c>
      <c r="K52" s="19">
        <f t="shared" si="6"/>
        <v>0.0962524498979168</v>
      </c>
      <c r="L52" s="18">
        <v>4.218</v>
      </c>
      <c r="M52" s="19">
        <f t="shared" si="1"/>
        <v>0.08427572427572427</v>
      </c>
    </row>
    <row r="53" spans="2:13" ht="11.25">
      <c r="B53" s="3" t="s">
        <v>29</v>
      </c>
      <c r="C53" s="34">
        <v>5.99</v>
      </c>
      <c r="D53" s="19">
        <f>C53/$C$7*100</f>
        <v>0.12400838295840698</v>
      </c>
      <c r="E53" s="18">
        <v>6.18</v>
      </c>
      <c r="F53" s="19">
        <f t="shared" si="5"/>
        <v>0.12347652347652346</v>
      </c>
      <c r="G53" s="19"/>
      <c r="I53" s="3" t="s">
        <v>69</v>
      </c>
      <c r="J53" s="34">
        <v>21.69238</v>
      </c>
      <c r="K53" s="19">
        <f t="shared" si="6"/>
        <v>0.44908797434378767</v>
      </c>
      <c r="L53" s="18">
        <v>24.3</v>
      </c>
      <c r="M53" s="19">
        <f t="shared" si="1"/>
        <v>0.48551448551448556</v>
      </c>
    </row>
    <row r="54" spans="1:13" ht="11.25">
      <c r="A54" s="3" t="s">
        <v>85</v>
      </c>
      <c r="C54" s="19"/>
      <c r="D54" s="19"/>
      <c r="F54" s="19"/>
      <c r="G54" s="19"/>
      <c r="I54" s="3" t="s">
        <v>70</v>
      </c>
      <c r="J54" s="34">
        <v>0.365</v>
      </c>
      <c r="K54" s="19">
        <f t="shared" si="6"/>
        <v>0.00755643735890126</v>
      </c>
      <c r="L54" s="35" t="s">
        <v>97</v>
      </c>
      <c r="M54" s="35" t="s">
        <v>97</v>
      </c>
    </row>
    <row r="55" spans="2:13" ht="11.25">
      <c r="B55" s="3" t="s">
        <v>30</v>
      </c>
      <c r="C55" s="34">
        <v>1.521</v>
      </c>
      <c r="D55" s="19">
        <f>C55/$C$7*100</f>
        <v>0.03148860609010634</v>
      </c>
      <c r="E55" s="18">
        <v>1.293</v>
      </c>
      <c r="F55" s="19">
        <f t="shared" si="5"/>
        <v>0.02583416583416583</v>
      </c>
      <c r="G55" s="19"/>
      <c r="I55" s="3" t="s">
        <v>71</v>
      </c>
      <c r="J55" s="34">
        <v>1.709</v>
      </c>
      <c r="K55" s="19">
        <f t="shared" si="6"/>
        <v>0.03538068889414316</v>
      </c>
      <c r="L55" s="18">
        <v>1.469</v>
      </c>
      <c r="M55" s="19">
        <f t="shared" si="1"/>
        <v>0.02935064935064935</v>
      </c>
    </row>
    <row r="56" spans="2:13" ht="11.25">
      <c r="B56" s="3" t="s">
        <v>31</v>
      </c>
      <c r="C56" s="34">
        <v>98.06926000000001</v>
      </c>
      <c r="D56" s="19">
        <f>C56/$C$7*100</f>
        <v>2.030285534311784</v>
      </c>
      <c r="E56" s="18">
        <v>92.8</v>
      </c>
      <c r="F56" s="19">
        <f t="shared" si="5"/>
        <v>1.8541458541458542</v>
      </c>
      <c r="G56" s="19"/>
      <c r="H56" s="26" t="s">
        <v>94</v>
      </c>
      <c r="I56" s="26"/>
      <c r="J56" s="27"/>
      <c r="K56" s="27"/>
      <c r="L56" s="26"/>
      <c r="M56" s="27"/>
    </row>
    <row r="57" spans="2:13" ht="11.25">
      <c r="B57" s="3" t="s">
        <v>32</v>
      </c>
      <c r="C57" s="34">
        <v>2.782</v>
      </c>
      <c r="D57" s="19">
        <f>C57/$C$7*100</f>
        <v>0.0575945444725022</v>
      </c>
      <c r="E57" s="18">
        <v>2.672</v>
      </c>
      <c r="F57" s="19">
        <f t="shared" si="5"/>
        <v>0.053386613386613394</v>
      </c>
      <c r="G57" s="19"/>
      <c r="I57" s="26" t="s">
        <v>104</v>
      </c>
      <c r="J57" s="37">
        <v>0.404</v>
      </c>
      <c r="K57" s="27">
        <f>J57/$C$7*100</f>
        <v>0.008363837515057832</v>
      </c>
      <c r="L57" s="38">
        <v>0.692</v>
      </c>
      <c r="M57" s="27">
        <f t="shared" si="1"/>
        <v>0.013826173826173826</v>
      </c>
    </row>
    <row r="58" spans="2:13" ht="11.25">
      <c r="B58" s="3" t="s">
        <v>33</v>
      </c>
      <c r="C58" s="34">
        <v>10.022219999999999</v>
      </c>
      <c r="D58" s="19">
        <f>C58/$C$7*100</f>
        <v>0.20748569212911608</v>
      </c>
      <c r="E58" s="18">
        <v>8.936</v>
      </c>
      <c r="F58" s="19">
        <f t="shared" si="5"/>
        <v>0.17854145854145853</v>
      </c>
      <c r="G58" s="19"/>
      <c r="H58" s="26"/>
      <c r="I58" s="26" t="s">
        <v>105</v>
      </c>
      <c r="J58" s="37">
        <v>1.01</v>
      </c>
      <c r="K58" s="27">
        <f>J58/$C$7*100</f>
        <v>0.020909593787644582</v>
      </c>
      <c r="L58" s="38">
        <v>0.865</v>
      </c>
      <c r="M58" s="27">
        <f t="shared" si="1"/>
        <v>0.017282717282717283</v>
      </c>
    </row>
    <row r="59" spans="2:13" ht="11.25">
      <c r="B59" s="3" t="s">
        <v>34</v>
      </c>
      <c r="C59" s="34">
        <v>7.287839999999999</v>
      </c>
      <c r="D59" s="19">
        <f>C59/$C$7*100</f>
        <v>0.15087700394984918</v>
      </c>
      <c r="E59" s="18">
        <v>6.3919999999999995</v>
      </c>
      <c r="F59" s="19">
        <f t="shared" si="5"/>
        <v>0.1277122877122877</v>
      </c>
      <c r="G59" s="19"/>
      <c r="H59" s="26"/>
      <c r="I59" s="26" t="s">
        <v>106</v>
      </c>
      <c r="J59" s="36" t="s">
        <v>100</v>
      </c>
      <c r="K59" s="27" t="s">
        <v>100</v>
      </c>
      <c r="L59" s="27" t="s">
        <v>100</v>
      </c>
      <c r="M59" s="27" t="s">
        <v>100</v>
      </c>
    </row>
    <row r="60" spans="1:13" ht="4.5" customHeight="1">
      <c r="A60" s="11"/>
      <c r="B60" s="11"/>
      <c r="C60" s="25"/>
      <c r="D60" s="11"/>
      <c r="E60" s="25"/>
      <c r="F60" s="11"/>
      <c r="G60" s="11"/>
      <c r="H60" s="11"/>
      <c r="I60" s="20"/>
      <c r="J60" s="11"/>
      <c r="K60" s="11"/>
      <c r="L60" s="11"/>
      <c r="M60" s="11"/>
    </row>
    <row r="61" spans="3:5" ht="11.25">
      <c r="C61" s="19"/>
      <c r="E61" s="19"/>
    </row>
    <row r="62" ht="11.25">
      <c r="A62" s="3" t="s">
        <v>114</v>
      </c>
    </row>
  </sheetData>
  <mergeCells count="4">
    <mergeCell ref="C4:D4"/>
    <mergeCell ref="E4:F4"/>
    <mergeCell ref="J4:K4"/>
    <mergeCell ref="L4:M4"/>
  </mergeCells>
  <printOptions/>
  <pageMargins left="0.48" right="0.1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palteist</cp:lastModifiedBy>
  <cp:lastPrinted>2004-11-30T11:43:33Z</cp:lastPrinted>
  <dcterms:created xsi:type="dcterms:W3CDTF">2000-10-02T12:52:54Z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