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<sst xmlns="http://schemas.openxmlformats.org/spreadsheetml/2006/main" count="720" uniqueCount="187">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</sst>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Taulukko!$D$3:$D$138</c:f>
              <c:numCache>
                <c:ptCount val="13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125.4</c:v>
                </c:pt>
                <c:pt idx="129">
                  <c:v>118</c:v>
                </c:pt>
                <c:pt idx="130">
                  <c:v>118.7</c:v>
                </c:pt>
                <c:pt idx="131">
                  <c:v>130.2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Taulukko!$E$3:$E$138</c:f>
              <c:numCache>
                <c:ptCount val="136"/>
                <c:pt idx="0">
                  <c:v>74.0153</c:v>
                </c:pt>
                <c:pt idx="1">
                  <c:v>74.6126</c:v>
                </c:pt>
                <c:pt idx="2">
                  <c:v>71.082</c:v>
                </c:pt>
                <c:pt idx="3">
                  <c:v>75.6828</c:v>
                </c:pt>
                <c:pt idx="4">
                  <c:v>75.9074</c:v>
                </c:pt>
                <c:pt idx="5">
                  <c:v>76.3467</c:v>
                </c:pt>
                <c:pt idx="6">
                  <c:v>76.3812</c:v>
                </c:pt>
                <c:pt idx="7">
                  <c:v>76.7708</c:v>
                </c:pt>
                <c:pt idx="8">
                  <c:v>77.2152</c:v>
                </c:pt>
                <c:pt idx="9">
                  <c:v>77.7057</c:v>
                </c:pt>
                <c:pt idx="10">
                  <c:v>78.1837</c:v>
                </c:pt>
                <c:pt idx="11">
                  <c:v>78.6416</c:v>
                </c:pt>
                <c:pt idx="12">
                  <c:v>78.8405</c:v>
                </c:pt>
                <c:pt idx="13">
                  <c:v>78.8144</c:v>
                </c:pt>
                <c:pt idx="14">
                  <c:v>78.9526</c:v>
                </c:pt>
                <c:pt idx="15">
                  <c:v>79.4166</c:v>
                </c:pt>
                <c:pt idx="16">
                  <c:v>79.79</c:v>
                </c:pt>
                <c:pt idx="17">
                  <c:v>80.1272</c:v>
                </c:pt>
                <c:pt idx="18">
                  <c:v>80.0633</c:v>
                </c:pt>
                <c:pt idx="19">
                  <c:v>80.3981</c:v>
                </c:pt>
                <c:pt idx="20">
                  <c:v>80.742</c:v>
                </c:pt>
                <c:pt idx="21">
                  <c:v>81.4395</c:v>
                </c:pt>
                <c:pt idx="22">
                  <c:v>82.1024</c:v>
                </c:pt>
                <c:pt idx="23">
                  <c:v>82.2465</c:v>
                </c:pt>
                <c:pt idx="24">
                  <c:v>82.8121</c:v>
                </c:pt>
                <c:pt idx="25">
                  <c:v>82.4179</c:v>
                </c:pt>
                <c:pt idx="26">
                  <c:v>82.5844</c:v>
                </c:pt>
                <c:pt idx="27">
                  <c:v>82.5356</c:v>
                </c:pt>
                <c:pt idx="28">
                  <c:v>83.3445</c:v>
                </c:pt>
                <c:pt idx="29">
                  <c:v>83.7563</c:v>
                </c:pt>
                <c:pt idx="30">
                  <c:v>84.5958</c:v>
                </c:pt>
                <c:pt idx="31">
                  <c:v>85.214</c:v>
                </c:pt>
                <c:pt idx="32">
                  <c:v>85.5603</c:v>
                </c:pt>
                <c:pt idx="33">
                  <c:v>85.4213</c:v>
                </c:pt>
                <c:pt idx="34">
                  <c:v>85.4081</c:v>
                </c:pt>
                <c:pt idx="35">
                  <c:v>86.0756</c:v>
                </c:pt>
                <c:pt idx="36">
                  <c:v>87.1295</c:v>
                </c:pt>
                <c:pt idx="37">
                  <c:v>88.0152</c:v>
                </c:pt>
                <c:pt idx="38">
                  <c:v>88.4773</c:v>
                </c:pt>
                <c:pt idx="39">
                  <c:v>88.8248</c:v>
                </c:pt>
                <c:pt idx="40">
                  <c:v>89.0213</c:v>
                </c:pt>
                <c:pt idx="41">
                  <c:v>89.1577</c:v>
                </c:pt>
                <c:pt idx="42">
                  <c:v>89.9273</c:v>
                </c:pt>
                <c:pt idx="43">
                  <c:v>90.2103</c:v>
                </c:pt>
                <c:pt idx="44">
                  <c:v>90.6188</c:v>
                </c:pt>
                <c:pt idx="45">
                  <c:v>90.9659</c:v>
                </c:pt>
                <c:pt idx="46">
                  <c:v>91.385</c:v>
                </c:pt>
                <c:pt idx="47">
                  <c:v>91.8402</c:v>
                </c:pt>
                <c:pt idx="48">
                  <c:v>91.6299</c:v>
                </c:pt>
                <c:pt idx="49">
                  <c:v>92.0695</c:v>
                </c:pt>
                <c:pt idx="50">
                  <c:v>92.4441</c:v>
                </c:pt>
                <c:pt idx="51">
                  <c:v>92.6311</c:v>
                </c:pt>
                <c:pt idx="52">
                  <c:v>92.8523</c:v>
                </c:pt>
                <c:pt idx="53">
                  <c:v>93.1921</c:v>
                </c:pt>
                <c:pt idx="54">
                  <c:v>94.4512</c:v>
                </c:pt>
                <c:pt idx="55">
                  <c:v>94.5957</c:v>
                </c:pt>
                <c:pt idx="56">
                  <c:v>94.8884</c:v>
                </c:pt>
                <c:pt idx="57">
                  <c:v>95.2894</c:v>
                </c:pt>
                <c:pt idx="58">
                  <c:v>95.6753</c:v>
                </c:pt>
                <c:pt idx="59">
                  <c:v>96.0615</c:v>
                </c:pt>
                <c:pt idx="60">
                  <c:v>96.3044</c:v>
                </c:pt>
                <c:pt idx="61">
                  <c:v>97.1957</c:v>
                </c:pt>
                <c:pt idx="62">
                  <c:v>97.7008</c:v>
                </c:pt>
                <c:pt idx="63">
                  <c:v>98.4447</c:v>
                </c:pt>
                <c:pt idx="64">
                  <c:v>99.1676</c:v>
                </c:pt>
                <c:pt idx="65">
                  <c:v>100.072</c:v>
                </c:pt>
                <c:pt idx="66">
                  <c:v>100.245</c:v>
                </c:pt>
                <c:pt idx="67">
                  <c:v>100.792</c:v>
                </c:pt>
                <c:pt idx="68">
                  <c:v>101.498</c:v>
                </c:pt>
                <c:pt idx="69">
                  <c:v>102.085</c:v>
                </c:pt>
                <c:pt idx="70">
                  <c:v>102.62</c:v>
                </c:pt>
                <c:pt idx="71">
                  <c:v>103.619</c:v>
                </c:pt>
                <c:pt idx="72">
                  <c:v>104.582</c:v>
                </c:pt>
                <c:pt idx="73">
                  <c:v>105.803</c:v>
                </c:pt>
                <c:pt idx="74">
                  <c:v>105.923</c:v>
                </c:pt>
                <c:pt idx="75">
                  <c:v>106.238</c:v>
                </c:pt>
                <c:pt idx="76">
                  <c:v>106.008</c:v>
                </c:pt>
                <c:pt idx="77">
                  <c:v>107.067</c:v>
                </c:pt>
                <c:pt idx="78">
                  <c:v>107.035</c:v>
                </c:pt>
                <c:pt idx="79">
                  <c:v>107.62</c:v>
                </c:pt>
                <c:pt idx="80">
                  <c:v>107.558</c:v>
                </c:pt>
                <c:pt idx="81">
                  <c:v>108.203</c:v>
                </c:pt>
                <c:pt idx="82">
                  <c:v>108.578</c:v>
                </c:pt>
                <c:pt idx="83">
                  <c:v>108.197</c:v>
                </c:pt>
                <c:pt idx="84">
                  <c:v>108.375</c:v>
                </c:pt>
                <c:pt idx="85">
                  <c:v>108.314</c:v>
                </c:pt>
                <c:pt idx="86">
                  <c:v>109.515</c:v>
                </c:pt>
                <c:pt idx="87">
                  <c:v>109.84</c:v>
                </c:pt>
                <c:pt idx="88">
                  <c:v>110.602</c:v>
                </c:pt>
                <c:pt idx="89">
                  <c:v>110.418</c:v>
                </c:pt>
                <c:pt idx="90">
                  <c:v>110.545</c:v>
                </c:pt>
                <c:pt idx="91">
                  <c:v>110.473</c:v>
                </c:pt>
                <c:pt idx="92">
                  <c:v>110.701</c:v>
                </c:pt>
                <c:pt idx="93">
                  <c:v>110.967</c:v>
                </c:pt>
                <c:pt idx="94">
                  <c:v>111.969</c:v>
                </c:pt>
                <c:pt idx="95">
                  <c:v>112.445</c:v>
                </c:pt>
                <c:pt idx="96">
                  <c:v>112.722</c:v>
                </c:pt>
                <c:pt idx="97">
                  <c:v>111.921</c:v>
                </c:pt>
                <c:pt idx="98">
                  <c:v>111.939</c:v>
                </c:pt>
                <c:pt idx="99">
                  <c:v>112.948</c:v>
                </c:pt>
                <c:pt idx="100">
                  <c:v>114.151</c:v>
                </c:pt>
                <c:pt idx="101">
                  <c:v>114.498</c:v>
                </c:pt>
                <c:pt idx="102">
                  <c:v>114.152</c:v>
                </c:pt>
                <c:pt idx="103">
                  <c:v>114.766</c:v>
                </c:pt>
                <c:pt idx="104">
                  <c:v>115.039</c:v>
                </c:pt>
                <c:pt idx="105">
                  <c:v>115.446</c:v>
                </c:pt>
                <c:pt idx="106">
                  <c:v>115.304</c:v>
                </c:pt>
                <c:pt idx="107">
                  <c:v>115.812</c:v>
                </c:pt>
                <c:pt idx="108">
                  <c:v>116.603</c:v>
                </c:pt>
                <c:pt idx="109">
                  <c:v>117.059</c:v>
                </c:pt>
                <c:pt idx="110">
                  <c:v>117.505</c:v>
                </c:pt>
                <c:pt idx="111">
                  <c:v>117.74</c:v>
                </c:pt>
                <c:pt idx="112">
                  <c:v>118.264</c:v>
                </c:pt>
                <c:pt idx="113">
                  <c:v>118.863</c:v>
                </c:pt>
                <c:pt idx="114">
                  <c:v>119.131</c:v>
                </c:pt>
                <c:pt idx="115">
                  <c:v>119.199</c:v>
                </c:pt>
                <c:pt idx="116">
                  <c:v>119.392</c:v>
                </c:pt>
                <c:pt idx="117">
                  <c:v>120.481</c:v>
                </c:pt>
                <c:pt idx="118">
                  <c:v>120.729</c:v>
                </c:pt>
                <c:pt idx="119">
                  <c:v>121.288</c:v>
                </c:pt>
                <c:pt idx="120">
                  <c:v>121.315</c:v>
                </c:pt>
                <c:pt idx="121">
                  <c:v>122.586</c:v>
                </c:pt>
                <c:pt idx="122">
                  <c:v>123.151</c:v>
                </c:pt>
                <c:pt idx="123">
                  <c:v>123.358</c:v>
                </c:pt>
                <c:pt idx="124">
                  <c:v>122.891</c:v>
                </c:pt>
                <c:pt idx="125">
                  <c:v>122.862</c:v>
                </c:pt>
                <c:pt idx="126">
                  <c:v>124.329</c:v>
                </c:pt>
                <c:pt idx="127">
                  <c:v>125.321</c:v>
                </c:pt>
                <c:pt idx="128">
                  <c:v>126.727</c:v>
                </c:pt>
                <c:pt idx="129">
                  <c:v>126.378</c:v>
                </c:pt>
                <c:pt idx="130">
                  <c:v>126.899</c:v>
                </c:pt>
                <c:pt idx="131">
                  <c:v>127.097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Taulukko!$F$3:$F$138</c:f>
              <c:numCache>
                <c:ptCount val="136"/>
                <c:pt idx="0">
                  <c:v>74.1788</c:v>
                </c:pt>
                <c:pt idx="1">
                  <c:v>74.5951</c:v>
                </c:pt>
                <c:pt idx="2">
                  <c:v>75.0575</c:v>
                </c:pt>
                <c:pt idx="3">
                  <c:v>75.4944</c:v>
                </c:pt>
                <c:pt idx="4">
                  <c:v>75.87</c:v>
                </c:pt>
                <c:pt idx="5">
                  <c:v>76.1882</c:v>
                </c:pt>
                <c:pt idx="6">
                  <c:v>76.4818</c:v>
                </c:pt>
                <c:pt idx="7">
                  <c:v>76.8189</c:v>
                </c:pt>
                <c:pt idx="8">
                  <c:v>77.2226</c:v>
                </c:pt>
                <c:pt idx="9">
                  <c:v>77.656</c:v>
                </c:pt>
                <c:pt idx="10">
                  <c:v>78.0776</c:v>
                </c:pt>
                <c:pt idx="11">
                  <c:v>78.4338</c:v>
                </c:pt>
                <c:pt idx="12">
                  <c:v>78.6822</c:v>
                </c:pt>
                <c:pt idx="13">
                  <c:v>78.8624</c:v>
                </c:pt>
                <c:pt idx="14">
                  <c:v>79.0812</c:v>
                </c:pt>
                <c:pt idx="15">
                  <c:v>79.379</c:v>
                </c:pt>
                <c:pt idx="16">
                  <c:v>79.6951</c:v>
                </c:pt>
                <c:pt idx="17">
                  <c:v>79.9596</c:v>
                </c:pt>
                <c:pt idx="18">
                  <c:v>80.1902</c:v>
                </c:pt>
                <c:pt idx="19">
                  <c:v>80.48</c:v>
                </c:pt>
                <c:pt idx="20">
                  <c:v>80.8816</c:v>
                </c:pt>
                <c:pt idx="21">
                  <c:v>81.3686</c:v>
                </c:pt>
                <c:pt idx="22">
                  <c:v>81.8305</c:v>
                </c:pt>
                <c:pt idx="23">
                  <c:v>82.1876</c:v>
                </c:pt>
                <c:pt idx="24">
                  <c:v>82.4172</c:v>
                </c:pt>
                <c:pt idx="25">
                  <c:v>82.5274</c:v>
                </c:pt>
                <c:pt idx="26">
                  <c:v>82.64</c:v>
                </c:pt>
                <c:pt idx="27">
                  <c:v>82.893</c:v>
                </c:pt>
                <c:pt idx="28">
                  <c:v>83.3211</c:v>
                </c:pt>
                <c:pt idx="29">
                  <c:v>83.8601</c:v>
                </c:pt>
                <c:pt idx="30">
                  <c:v>84.4334</c:v>
                </c:pt>
                <c:pt idx="31">
                  <c:v>84.9394</c:v>
                </c:pt>
                <c:pt idx="32">
                  <c:v>85.2785</c:v>
                </c:pt>
                <c:pt idx="33">
                  <c:v>85.4941</c:v>
                </c:pt>
                <c:pt idx="34">
                  <c:v>85.7847</c:v>
                </c:pt>
                <c:pt idx="35">
                  <c:v>86.3147</c:v>
                </c:pt>
                <c:pt idx="36">
                  <c:v>87.0258</c:v>
                </c:pt>
                <c:pt idx="37">
                  <c:v>87.7187</c:v>
                </c:pt>
                <c:pt idx="38">
                  <c:v>88.265</c:v>
                </c:pt>
                <c:pt idx="39">
                  <c:v>88.6691</c:v>
                </c:pt>
                <c:pt idx="40">
                  <c:v>88.9943</c:v>
                </c:pt>
                <c:pt idx="41">
                  <c:v>89.3447</c:v>
                </c:pt>
                <c:pt idx="42">
                  <c:v>89.7613</c:v>
                </c:pt>
                <c:pt idx="43">
                  <c:v>90.173</c:v>
                </c:pt>
                <c:pt idx="44">
                  <c:v>90.5553</c:v>
                </c:pt>
                <c:pt idx="45">
                  <c:v>90.9282</c:v>
                </c:pt>
                <c:pt idx="46">
                  <c:v>91.2845</c:v>
                </c:pt>
                <c:pt idx="47">
                  <c:v>91.5711</c:v>
                </c:pt>
                <c:pt idx="48">
                  <c:v>91.7936</c:v>
                </c:pt>
                <c:pt idx="49">
                  <c:v>92.0544</c:v>
                </c:pt>
                <c:pt idx="50">
                  <c:v>92.3538</c:v>
                </c:pt>
                <c:pt idx="51">
                  <c:v>92.6476</c:v>
                </c:pt>
                <c:pt idx="52">
                  <c:v>92.9865</c:v>
                </c:pt>
                <c:pt idx="53">
                  <c:v>93.4666</c:v>
                </c:pt>
                <c:pt idx="54">
                  <c:v>94.0321</c:v>
                </c:pt>
                <c:pt idx="55">
                  <c:v>94.5007</c:v>
                </c:pt>
                <c:pt idx="56">
                  <c:v>94.8783</c:v>
                </c:pt>
                <c:pt idx="57">
                  <c:v>95.2581</c:v>
                </c:pt>
                <c:pt idx="58">
                  <c:v>95.6499</c:v>
                </c:pt>
                <c:pt idx="59">
                  <c:v>96.0559</c:v>
                </c:pt>
                <c:pt idx="60">
                  <c:v>96.5314</c:v>
                </c:pt>
                <c:pt idx="61">
                  <c:v>97.1123</c:v>
                </c:pt>
                <c:pt idx="62">
                  <c:v>97.749</c:v>
                </c:pt>
                <c:pt idx="63">
                  <c:v>98.4182</c:v>
                </c:pt>
                <c:pt idx="64">
                  <c:v>99.1114</c:v>
                </c:pt>
                <c:pt idx="65">
                  <c:v>99.7502</c:v>
                </c:pt>
                <c:pt idx="66">
                  <c:v>100.297</c:v>
                </c:pt>
                <c:pt idx="67">
                  <c:v>100.846</c:v>
                </c:pt>
                <c:pt idx="68">
                  <c:v>101.453</c:v>
                </c:pt>
                <c:pt idx="69">
                  <c:v>102.092</c:v>
                </c:pt>
                <c:pt idx="70">
                  <c:v>102.797</c:v>
                </c:pt>
                <c:pt idx="71">
                  <c:v>103.61</c:v>
                </c:pt>
                <c:pt idx="72">
                  <c:v>104.476</c:v>
                </c:pt>
                <c:pt idx="73">
                  <c:v>105.227</c:v>
                </c:pt>
                <c:pt idx="74">
                  <c:v>105.732</c:v>
                </c:pt>
                <c:pt idx="75">
                  <c:v>106.047</c:v>
                </c:pt>
                <c:pt idx="76">
                  <c:v>106.354</c:v>
                </c:pt>
                <c:pt idx="77">
                  <c:v>106.73</c:v>
                </c:pt>
                <c:pt idx="78">
                  <c:v>107.09</c:v>
                </c:pt>
                <c:pt idx="79">
                  <c:v>107.399</c:v>
                </c:pt>
                <c:pt idx="80">
                  <c:v>107.697</c:v>
                </c:pt>
                <c:pt idx="81">
                  <c:v>108.002</c:v>
                </c:pt>
                <c:pt idx="82">
                  <c:v>108.222</c:v>
                </c:pt>
                <c:pt idx="83">
                  <c:v>108.323</c:v>
                </c:pt>
                <c:pt idx="84">
                  <c:v>108.454</c:v>
                </c:pt>
                <c:pt idx="85">
                  <c:v>108.767</c:v>
                </c:pt>
                <c:pt idx="86">
                  <c:v>109.261</c:v>
                </c:pt>
                <c:pt idx="87">
                  <c:v>109.769</c:v>
                </c:pt>
                <c:pt idx="88">
                  <c:v>110.146</c:v>
                </c:pt>
                <c:pt idx="89">
                  <c:v>110.354</c:v>
                </c:pt>
                <c:pt idx="90">
                  <c:v>110.468</c:v>
                </c:pt>
                <c:pt idx="91">
                  <c:v>110.599</c:v>
                </c:pt>
                <c:pt idx="92">
                  <c:v>110.826</c:v>
                </c:pt>
                <c:pt idx="93">
                  <c:v>111.21</c:v>
                </c:pt>
                <c:pt idx="94">
                  <c:v>111.7</c:v>
                </c:pt>
                <c:pt idx="95">
                  <c:v>112.102</c:v>
                </c:pt>
                <c:pt idx="96">
                  <c:v>112.261</c:v>
                </c:pt>
                <c:pt idx="97">
                  <c:v>112.277</c:v>
                </c:pt>
                <c:pt idx="98">
                  <c:v>112.486</c:v>
                </c:pt>
                <c:pt idx="99">
                  <c:v>113.036</c:v>
                </c:pt>
                <c:pt idx="100">
                  <c:v>113.676</c:v>
                </c:pt>
                <c:pt idx="101">
                  <c:v>114.108</c:v>
                </c:pt>
                <c:pt idx="102">
                  <c:v>114.372</c:v>
                </c:pt>
                <c:pt idx="103">
                  <c:v>114.663</c:v>
                </c:pt>
                <c:pt idx="104">
                  <c:v>114.984</c:v>
                </c:pt>
                <c:pt idx="105">
                  <c:v>115.263</c:v>
                </c:pt>
                <c:pt idx="106">
                  <c:v>115.543</c:v>
                </c:pt>
                <c:pt idx="107">
                  <c:v>115.944</c:v>
                </c:pt>
                <c:pt idx="108">
                  <c:v>116.453</c:v>
                </c:pt>
                <c:pt idx="109">
                  <c:v>116.947</c:v>
                </c:pt>
                <c:pt idx="110">
                  <c:v>117.38</c:v>
                </c:pt>
                <c:pt idx="111">
                  <c:v>117.789</c:v>
                </c:pt>
                <c:pt idx="112">
                  <c:v>118.223</c:v>
                </c:pt>
                <c:pt idx="113">
                  <c:v>118.647</c:v>
                </c:pt>
                <c:pt idx="114">
                  <c:v>118.989</c:v>
                </c:pt>
                <c:pt idx="115">
                  <c:v>119.286</c:v>
                </c:pt>
                <c:pt idx="116">
                  <c:v>119.686</c:v>
                </c:pt>
                <c:pt idx="117">
                  <c:v>120.204</c:v>
                </c:pt>
                <c:pt idx="118">
                  <c:v>120.706</c:v>
                </c:pt>
                <c:pt idx="119">
                  <c:v>121.159</c:v>
                </c:pt>
                <c:pt idx="120">
                  <c:v>121.665</c:v>
                </c:pt>
                <c:pt idx="121">
                  <c:v>122.262</c:v>
                </c:pt>
                <c:pt idx="122">
                  <c:v>122.766</c:v>
                </c:pt>
                <c:pt idx="123">
                  <c:v>123.028</c:v>
                </c:pt>
                <c:pt idx="124">
                  <c:v>123.181</c:v>
                </c:pt>
                <c:pt idx="125">
                  <c:v>123.559</c:v>
                </c:pt>
                <c:pt idx="126">
                  <c:v>124.308</c:v>
                </c:pt>
                <c:pt idx="127">
                  <c:v>125.21</c:v>
                </c:pt>
                <c:pt idx="128">
                  <c:v>125.959</c:v>
                </c:pt>
                <c:pt idx="129">
                  <c:v>126.437</c:v>
                </c:pt>
                <c:pt idx="130">
                  <c:v>126.812</c:v>
                </c:pt>
                <c:pt idx="131">
                  <c:v>127.231</c:v>
                </c:pt>
              </c:numCache>
            </c:numRef>
          </c:val>
          <c:smooth val="0"/>
        </c:ser>
        <c:axId val="57699778"/>
        <c:axId val="49535955"/>
      </c:lineChart>
      <c:catAx>
        <c:axId val="57699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535955"/>
        <c:crossesAt val="60"/>
        <c:auto val="0"/>
        <c:lblOffset val="100"/>
        <c:tickLblSkip val="6"/>
        <c:tickMarkSkip val="2"/>
        <c:noMultiLvlLbl val="0"/>
      </c:catAx>
      <c:valAx>
        <c:axId val="495359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69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Taulukko!$H$3:$H$138</c:f>
              <c:numCache>
                <c:ptCount val="13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109.17</c:v>
                </c:pt>
                <c:pt idx="128">
                  <c:v>125.68</c:v>
                </c:pt>
                <c:pt idx="129">
                  <c:v>107.03</c:v>
                </c:pt>
                <c:pt idx="130">
                  <c:v>105.98</c:v>
                </c:pt>
                <c:pt idx="131">
                  <c:v>121.22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Taulukko!$I$3:$I$138</c:f>
              <c:numCache>
                <c:ptCount val="136"/>
                <c:pt idx="0">
                  <c:v>74.2</c:v>
                </c:pt>
                <c:pt idx="1">
                  <c:v>74.7</c:v>
                </c:pt>
                <c:pt idx="2">
                  <c:v>74.8</c:v>
                </c:pt>
                <c:pt idx="3">
                  <c:v>75.5</c:v>
                </c:pt>
                <c:pt idx="4">
                  <c:v>75.9</c:v>
                </c:pt>
                <c:pt idx="5">
                  <c:v>76.5</c:v>
                </c:pt>
                <c:pt idx="6">
                  <c:v>76.5</c:v>
                </c:pt>
                <c:pt idx="7">
                  <c:v>76.9</c:v>
                </c:pt>
                <c:pt idx="8">
                  <c:v>77.6</c:v>
                </c:pt>
                <c:pt idx="9">
                  <c:v>78.1</c:v>
                </c:pt>
                <c:pt idx="10">
                  <c:v>78.4</c:v>
                </c:pt>
                <c:pt idx="11">
                  <c:v>78.7</c:v>
                </c:pt>
                <c:pt idx="12">
                  <c:v>78.6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80.5</c:v>
                </c:pt>
                <c:pt idx="17">
                  <c:v>80.7</c:v>
                </c:pt>
                <c:pt idx="18">
                  <c:v>80.7</c:v>
                </c:pt>
                <c:pt idx="19">
                  <c:v>80.8</c:v>
                </c:pt>
                <c:pt idx="20">
                  <c:v>81</c:v>
                </c:pt>
                <c:pt idx="21">
                  <c:v>81.7</c:v>
                </c:pt>
                <c:pt idx="22">
                  <c:v>82.6</c:v>
                </c:pt>
                <c:pt idx="23">
                  <c:v>82.9</c:v>
                </c:pt>
                <c:pt idx="24">
                  <c:v>83.7</c:v>
                </c:pt>
                <c:pt idx="25">
                  <c:v>83.2</c:v>
                </c:pt>
                <c:pt idx="26">
                  <c:v>83.2</c:v>
                </c:pt>
                <c:pt idx="27">
                  <c:v>83.2</c:v>
                </c:pt>
                <c:pt idx="28">
                  <c:v>84.2</c:v>
                </c:pt>
                <c:pt idx="29">
                  <c:v>85</c:v>
                </c:pt>
                <c:pt idx="30">
                  <c:v>86</c:v>
                </c:pt>
                <c:pt idx="31">
                  <c:v>87.1</c:v>
                </c:pt>
                <c:pt idx="32">
                  <c:v>87.4</c:v>
                </c:pt>
                <c:pt idx="33">
                  <c:v>87.1</c:v>
                </c:pt>
                <c:pt idx="34">
                  <c:v>86.7</c:v>
                </c:pt>
                <c:pt idx="35">
                  <c:v>87.3</c:v>
                </c:pt>
                <c:pt idx="36">
                  <c:v>88.8</c:v>
                </c:pt>
                <c:pt idx="37">
                  <c:v>90</c:v>
                </c:pt>
                <c:pt idx="38">
                  <c:v>90.8</c:v>
                </c:pt>
                <c:pt idx="39">
                  <c:v>91</c:v>
                </c:pt>
                <c:pt idx="40">
                  <c:v>90.9</c:v>
                </c:pt>
                <c:pt idx="41">
                  <c:v>90.8</c:v>
                </c:pt>
                <c:pt idx="42">
                  <c:v>91.2</c:v>
                </c:pt>
                <c:pt idx="43">
                  <c:v>91</c:v>
                </c:pt>
                <c:pt idx="44">
                  <c:v>91.1</c:v>
                </c:pt>
                <c:pt idx="45">
                  <c:v>91.7</c:v>
                </c:pt>
                <c:pt idx="46">
                  <c:v>92.5</c:v>
                </c:pt>
                <c:pt idx="47">
                  <c:v>92.9</c:v>
                </c:pt>
                <c:pt idx="48">
                  <c:v>92</c:v>
                </c:pt>
                <c:pt idx="49">
                  <c:v>92</c:v>
                </c:pt>
                <c:pt idx="50">
                  <c:v>92.5</c:v>
                </c:pt>
                <c:pt idx="51">
                  <c:v>92.8</c:v>
                </c:pt>
                <c:pt idx="52">
                  <c:v>92.8</c:v>
                </c:pt>
                <c:pt idx="53">
                  <c:v>92.9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96.6</c:v>
                </c:pt>
                <c:pt idx="61">
                  <c:v>97.3</c:v>
                </c:pt>
                <c:pt idx="62">
                  <c:v>97.2</c:v>
                </c:pt>
                <c:pt idx="63">
                  <c:v>97.9</c:v>
                </c:pt>
                <c:pt idx="64">
                  <c:v>98.9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101.7</c:v>
                </c:pt>
                <c:pt idx="69">
                  <c:v>102.2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105.8</c:v>
                </c:pt>
                <c:pt idx="74">
                  <c:v>106</c:v>
                </c:pt>
                <c:pt idx="75">
                  <c:v>106</c:v>
                </c:pt>
                <c:pt idx="76">
                  <c:v>105.6</c:v>
                </c:pt>
                <c:pt idx="77">
                  <c:v>106.2</c:v>
                </c:pt>
                <c:pt idx="78">
                  <c:v>106.1</c:v>
                </c:pt>
                <c:pt idx="79">
                  <c:v>106.3</c:v>
                </c:pt>
                <c:pt idx="80">
                  <c:v>106.1</c:v>
                </c:pt>
                <c:pt idx="81">
                  <c:v>106.5</c:v>
                </c:pt>
                <c:pt idx="82">
                  <c:v>106.7</c:v>
                </c:pt>
                <c:pt idx="83">
                  <c:v>106</c:v>
                </c:pt>
                <c:pt idx="84">
                  <c:v>105.4</c:v>
                </c:pt>
                <c:pt idx="85">
                  <c:v>105</c:v>
                </c:pt>
                <c:pt idx="86">
                  <c:v>105.8</c:v>
                </c:pt>
                <c:pt idx="87">
                  <c:v>106.5</c:v>
                </c:pt>
                <c:pt idx="88">
                  <c:v>107.2</c:v>
                </c:pt>
                <c:pt idx="89">
                  <c:v>106.9</c:v>
                </c:pt>
                <c:pt idx="90">
                  <c:v>106.9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108.4</c:v>
                </c:pt>
                <c:pt idx="95">
                  <c:v>108.4</c:v>
                </c:pt>
                <c:pt idx="96">
                  <c:v>108.9</c:v>
                </c:pt>
                <c:pt idx="97">
                  <c:v>108.2</c:v>
                </c:pt>
                <c:pt idx="98">
                  <c:v>102.1</c:v>
                </c:pt>
                <c:pt idx="99">
                  <c:v>108.5</c:v>
                </c:pt>
                <c:pt idx="100">
                  <c:v>109.2</c:v>
                </c:pt>
                <c:pt idx="101">
                  <c:v>108.9</c:v>
                </c:pt>
                <c:pt idx="102">
                  <c:v>108.7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109.2</c:v>
                </c:pt>
                <c:pt idx="107">
                  <c:v>109.8</c:v>
                </c:pt>
                <c:pt idx="108">
                  <c:v>110</c:v>
                </c:pt>
                <c:pt idx="109">
                  <c:v>110.4</c:v>
                </c:pt>
                <c:pt idx="110">
                  <c:v>110.6</c:v>
                </c:pt>
                <c:pt idx="111">
                  <c:v>111.1</c:v>
                </c:pt>
                <c:pt idx="112">
                  <c:v>111.1</c:v>
                </c:pt>
                <c:pt idx="113">
                  <c:v>111.2</c:v>
                </c:pt>
                <c:pt idx="114">
                  <c:v>111.9</c:v>
                </c:pt>
                <c:pt idx="115">
                  <c:v>112.2</c:v>
                </c:pt>
                <c:pt idx="116">
                  <c:v>112.5</c:v>
                </c:pt>
                <c:pt idx="117">
                  <c:v>113.5</c:v>
                </c:pt>
                <c:pt idx="118">
                  <c:v>113.8</c:v>
                </c:pt>
                <c:pt idx="119">
                  <c:v>114.2</c:v>
                </c:pt>
                <c:pt idx="120">
                  <c:v>114.5</c:v>
                </c:pt>
                <c:pt idx="121">
                  <c:v>115.7</c:v>
                </c:pt>
                <c:pt idx="122">
                  <c:v>116</c:v>
                </c:pt>
                <c:pt idx="123">
                  <c:v>116.1</c:v>
                </c:pt>
                <c:pt idx="124">
                  <c:v>116.1</c:v>
                </c:pt>
                <c:pt idx="125">
                  <c:v>102.8</c:v>
                </c:pt>
                <c:pt idx="126">
                  <c:v>117.4</c:v>
                </c:pt>
                <c:pt idx="127">
                  <c:v>118</c:v>
                </c:pt>
                <c:pt idx="128">
                  <c:v>118.8</c:v>
                </c:pt>
                <c:pt idx="129">
                  <c:v>118.3</c:v>
                </c:pt>
                <c:pt idx="130">
                  <c:v>118.5</c:v>
                </c:pt>
                <c:pt idx="131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Taulukko!$J$3:$J$138</c:f>
              <c:numCache>
                <c:ptCount val="136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77.8</c:v>
                </c:pt>
                <c:pt idx="10">
                  <c:v>78.2</c:v>
                </c:pt>
                <c:pt idx="11">
                  <c:v>78.5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79.9</c:v>
                </c:pt>
                <c:pt idx="16">
                  <c:v>80.2</c:v>
                </c:pt>
                <c:pt idx="17">
                  <c:v>80.5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84.3</c:v>
                </c:pt>
                <c:pt idx="29">
                  <c:v>85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</c:v>
                </c:pt>
                <c:pt idx="34">
                  <c:v>87.4</c:v>
                </c:pt>
                <c:pt idx="35">
                  <c:v>87.9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90.4</c:v>
                </c:pt>
                <c:pt idx="40">
                  <c:v>90.6</c:v>
                </c:pt>
                <c:pt idx="41">
                  <c:v>90.8</c:v>
                </c:pt>
                <c:pt idx="42">
                  <c:v>91</c:v>
                </c:pt>
                <c:pt idx="43">
                  <c:v>91.1</c:v>
                </c:pt>
                <c:pt idx="44">
                  <c:v>91.4</c:v>
                </c:pt>
                <c:pt idx="45">
                  <c:v>91.6</c:v>
                </c:pt>
                <c:pt idx="46">
                  <c:v>91.9</c:v>
                </c:pt>
                <c:pt idx="47">
                  <c:v>92.1</c:v>
                </c:pt>
                <c:pt idx="48">
                  <c:v>92.2</c:v>
                </c:pt>
                <c:pt idx="49">
                  <c:v>92.3</c:v>
                </c:pt>
                <c:pt idx="50">
                  <c:v>92.4</c:v>
                </c:pt>
                <c:pt idx="51">
                  <c:v>92.7</c:v>
                </c:pt>
                <c:pt idx="52">
                  <c:v>92.9</c:v>
                </c:pt>
                <c:pt idx="53">
                  <c:v>93.3</c:v>
                </c:pt>
                <c:pt idx="54">
                  <c:v>93.8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96</c:v>
                </c:pt>
                <c:pt idx="60">
                  <c:v>96.5</c:v>
                </c:pt>
                <c:pt idx="61">
                  <c:v>97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100.9</c:v>
                </c:pt>
                <c:pt idx="68">
                  <c:v>101.5</c:v>
                </c:pt>
                <c:pt idx="69">
                  <c:v>102.2</c:v>
                </c:pt>
                <c:pt idx="70">
                  <c:v>102.8</c:v>
                </c:pt>
                <c:pt idx="71">
                  <c:v>103.6</c:v>
                </c:pt>
                <c:pt idx="72">
                  <c:v>104.3</c:v>
                </c:pt>
                <c:pt idx="73">
                  <c:v>104.9</c:v>
                </c:pt>
                <c:pt idx="74">
                  <c:v>105.4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106.1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105.9</c:v>
                </c:pt>
                <c:pt idx="84">
                  <c:v>105.7</c:v>
                </c:pt>
                <c:pt idx="85">
                  <c:v>105.7</c:v>
                </c:pt>
                <c:pt idx="86">
                  <c:v>105.9</c:v>
                </c:pt>
                <c:pt idx="87">
                  <c:v>106.2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107</c:v>
                </c:pt>
                <c:pt idx="93">
                  <c:v>107.3</c:v>
                </c:pt>
                <c:pt idx="94">
                  <c:v>107.7</c:v>
                </c:pt>
                <c:pt idx="95">
                  <c:v>108</c:v>
                </c:pt>
                <c:pt idx="96">
                  <c:v>108.2</c:v>
                </c:pt>
                <c:pt idx="97">
                  <c:v>108.3</c:v>
                </c:pt>
                <c:pt idx="98">
                  <c:v>108.4</c:v>
                </c:pt>
                <c:pt idx="99">
                  <c:v>108.5</c:v>
                </c:pt>
                <c:pt idx="100">
                  <c:v>108.7</c:v>
                </c:pt>
                <c:pt idx="101">
                  <c:v>108.8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109.4</c:v>
                </c:pt>
                <c:pt idx="106">
                  <c:v>109.5</c:v>
                </c:pt>
                <c:pt idx="107">
                  <c:v>109.7</c:v>
                </c:pt>
                <c:pt idx="108">
                  <c:v>109.9</c:v>
                </c:pt>
                <c:pt idx="109">
                  <c:v>110.2</c:v>
                </c:pt>
                <c:pt idx="110">
                  <c:v>110.5</c:v>
                </c:pt>
                <c:pt idx="111">
                  <c:v>110.8</c:v>
                </c:pt>
                <c:pt idx="112">
                  <c:v>111</c:v>
                </c:pt>
                <c:pt idx="113">
                  <c:v>111.3</c:v>
                </c:pt>
                <c:pt idx="114">
                  <c:v>111.7</c:v>
                </c:pt>
                <c:pt idx="115">
                  <c:v>112.1</c:v>
                </c:pt>
                <c:pt idx="116">
                  <c:v>112.6</c:v>
                </c:pt>
                <c:pt idx="117">
                  <c:v>113.1</c:v>
                </c:pt>
                <c:pt idx="118">
                  <c:v>113.6</c:v>
                </c:pt>
                <c:pt idx="119">
                  <c:v>114.1</c:v>
                </c:pt>
                <c:pt idx="120">
                  <c:v>114.6</c:v>
                </c:pt>
                <c:pt idx="121">
                  <c:v>115.1</c:v>
                </c:pt>
                <c:pt idx="122">
                  <c:v>115.6</c:v>
                </c:pt>
                <c:pt idx="123">
                  <c:v>115.9</c:v>
                </c:pt>
                <c:pt idx="124">
                  <c:v>116.3</c:v>
                </c:pt>
                <c:pt idx="125">
                  <c:v>116.7</c:v>
                </c:pt>
                <c:pt idx="126">
                  <c:v>117.2</c:v>
                </c:pt>
                <c:pt idx="127">
                  <c:v>117.6</c:v>
                </c:pt>
                <c:pt idx="128">
                  <c:v>118</c:v>
                </c:pt>
                <c:pt idx="129">
                  <c:v>118.2</c:v>
                </c:pt>
                <c:pt idx="130">
                  <c:v>118.5</c:v>
                </c:pt>
                <c:pt idx="131">
                  <c:v>118.7</c:v>
                </c:pt>
              </c:numCache>
            </c:numRef>
          </c:val>
          <c:smooth val="0"/>
        </c:ser>
        <c:axId val="43170412"/>
        <c:axId val="52989389"/>
      </c:lineChart>
      <c:catAx>
        <c:axId val="43170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989389"/>
        <c:crossesAt val="60"/>
        <c:auto val="0"/>
        <c:lblOffset val="100"/>
        <c:tickLblSkip val="6"/>
        <c:noMultiLvlLbl val="0"/>
      </c:catAx>
      <c:valAx>
        <c:axId val="52989389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704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Taulukko!$L$3:$L$138</c:f>
              <c:numCache>
                <c:ptCount val="13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Taulukko!$M$3:$M$138</c:f>
              <c:numCache>
                <c:ptCount val="13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  <c:pt idx="126">
                  <c:v>129.2</c:v>
                </c:pt>
                <c:pt idx="127">
                  <c:v>128</c:v>
                </c:pt>
                <c:pt idx="128">
                  <c:v>133.2</c:v>
                </c:pt>
                <c:pt idx="129">
                  <c:v>128.5</c:v>
                </c:pt>
                <c:pt idx="130">
                  <c:v>130.5</c:v>
                </c:pt>
                <c:pt idx="131">
                  <c:v>135.2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Taulukko!$N$3:$N$138</c:f>
              <c:numCache>
                <c:ptCount val="136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7142454"/>
        <c:axId val="64282087"/>
      </c:lineChart>
      <c:catAx>
        <c:axId val="714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282087"/>
        <c:crossesAt val="40"/>
        <c:auto val="0"/>
        <c:lblOffset val="100"/>
        <c:tickLblSkip val="6"/>
        <c:noMultiLvlLbl val="0"/>
      </c:catAx>
      <c:valAx>
        <c:axId val="6428208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1424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Taulukko!$P$3:$P$138</c:f>
              <c:numCache>
                <c:ptCount val="13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130.1</c:v>
                </c:pt>
                <c:pt idx="128">
                  <c:v>124.6</c:v>
                </c:pt>
                <c:pt idx="129">
                  <c:v>121.2</c:v>
                </c:pt>
                <c:pt idx="130">
                  <c:v>123.3</c:v>
                </c:pt>
                <c:pt idx="13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Taulukko!$Q$3:$Q$138</c:f>
              <c:numCache>
                <c:ptCount val="136"/>
                <c:pt idx="0">
                  <c:v>68.7899</c:v>
                </c:pt>
                <c:pt idx="1">
                  <c:v>69.3167</c:v>
                </c:pt>
                <c:pt idx="2">
                  <c:v>69.5323</c:v>
                </c:pt>
                <c:pt idx="3">
                  <c:v>70.1244</c:v>
                </c:pt>
                <c:pt idx="4">
                  <c:v>70.4841</c:v>
                </c:pt>
                <c:pt idx="5">
                  <c:v>70.968</c:v>
                </c:pt>
                <c:pt idx="6">
                  <c:v>71.2464</c:v>
                </c:pt>
                <c:pt idx="7">
                  <c:v>71.7188</c:v>
                </c:pt>
                <c:pt idx="8">
                  <c:v>72.4201</c:v>
                </c:pt>
                <c:pt idx="9">
                  <c:v>72.5409</c:v>
                </c:pt>
                <c:pt idx="10">
                  <c:v>73.021</c:v>
                </c:pt>
                <c:pt idx="11">
                  <c:v>75.6133</c:v>
                </c:pt>
                <c:pt idx="12">
                  <c:v>73.9799</c:v>
                </c:pt>
                <c:pt idx="13">
                  <c:v>74.3114</c:v>
                </c:pt>
                <c:pt idx="14">
                  <c:v>75.0144</c:v>
                </c:pt>
                <c:pt idx="15">
                  <c:v>75.0631</c:v>
                </c:pt>
                <c:pt idx="16">
                  <c:v>75.7372</c:v>
                </c:pt>
                <c:pt idx="17">
                  <c:v>76.1921</c:v>
                </c:pt>
                <c:pt idx="18">
                  <c:v>76.5618</c:v>
                </c:pt>
                <c:pt idx="19">
                  <c:v>77.0028</c:v>
                </c:pt>
                <c:pt idx="20">
                  <c:v>77.2708</c:v>
                </c:pt>
                <c:pt idx="21">
                  <c:v>78.1387</c:v>
                </c:pt>
                <c:pt idx="22">
                  <c:v>78.6881</c:v>
                </c:pt>
                <c:pt idx="23">
                  <c:v>79.0108</c:v>
                </c:pt>
                <c:pt idx="24">
                  <c:v>79.1451</c:v>
                </c:pt>
                <c:pt idx="25">
                  <c:v>79.5879</c:v>
                </c:pt>
                <c:pt idx="26">
                  <c:v>77.7846</c:v>
                </c:pt>
                <c:pt idx="27">
                  <c:v>79.0485</c:v>
                </c:pt>
                <c:pt idx="28">
                  <c:v>79.7579</c:v>
                </c:pt>
                <c:pt idx="29">
                  <c:v>80.4547</c:v>
                </c:pt>
                <c:pt idx="30">
                  <c:v>81.2707</c:v>
                </c:pt>
                <c:pt idx="31">
                  <c:v>82.0044</c:v>
                </c:pt>
                <c:pt idx="32">
                  <c:v>82.4108</c:v>
                </c:pt>
                <c:pt idx="33">
                  <c:v>82.9588</c:v>
                </c:pt>
                <c:pt idx="34">
                  <c:v>83.4003</c:v>
                </c:pt>
                <c:pt idx="35">
                  <c:v>83.8767</c:v>
                </c:pt>
                <c:pt idx="36">
                  <c:v>84.9789</c:v>
                </c:pt>
                <c:pt idx="37">
                  <c:v>85.5267</c:v>
                </c:pt>
                <c:pt idx="38">
                  <c:v>85.8588</c:v>
                </c:pt>
                <c:pt idx="39">
                  <c:v>86.4553</c:v>
                </c:pt>
                <c:pt idx="40">
                  <c:v>87.1315</c:v>
                </c:pt>
                <c:pt idx="41">
                  <c:v>87.5622</c:v>
                </c:pt>
                <c:pt idx="42">
                  <c:v>88.2243</c:v>
                </c:pt>
                <c:pt idx="43">
                  <c:v>88.7163</c:v>
                </c:pt>
                <c:pt idx="44">
                  <c:v>89.206</c:v>
                </c:pt>
                <c:pt idx="45">
                  <c:v>89.7745</c:v>
                </c:pt>
                <c:pt idx="46">
                  <c:v>90.2425</c:v>
                </c:pt>
                <c:pt idx="47">
                  <c:v>90.9516</c:v>
                </c:pt>
                <c:pt idx="48">
                  <c:v>91.4272</c:v>
                </c:pt>
                <c:pt idx="49">
                  <c:v>91.7472</c:v>
                </c:pt>
                <c:pt idx="50">
                  <c:v>92.1269</c:v>
                </c:pt>
                <c:pt idx="51">
                  <c:v>92.9484</c:v>
                </c:pt>
                <c:pt idx="52">
                  <c:v>93.1942</c:v>
                </c:pt>
                <c:pt idx="53">
                  <c:v>93.7005</c:v>
                </c:pt>
                <c:pt idx="54">
                  <c:v>94.4807</c:v>
                </c:pt>
                <c:pt idx="55">
                  <c:v>94.8127</c:v>
                </c:pt>
                <c:pt idx="56">
                  <c:v>95.4658</c:v>
                </c:pt>
                <c:pt idx="57">
                  <c:v>95.971</c:v>
                </c:pt>
                <c:pt idx="58">
                  <c:v>96.3306</c:v>
                </c:pt>
                <c:pt idx="59">
                  <c:v>96.6499</c:v>
                </c:pt>
                <c:pt idx="60">
                  <c:v>96.9388</c:v>
                </c:pt>
                <c:pt idx="61">
                  <c:v>97.5987</c:v>
                </c:pt>
                <c:pt idx="62">
                  <c:v>98.6368</c:v>
                </c:pt>
                <c:pt idx="63">
                  <c:v>98.6366</c:v>
                </c:pt>
                <c:pt idx="64">
                  <c:v>99.4457</c:v>
                </c:pt>
                <c:pt idx="65">
                  <c:v>100.092</c:v>
                </c:pt>
                <c:pt idx="66">
                  <c:v>100.247</c:v>
                </c:pt>
                <c:pt idx="67">
                  <c:v>100.577</c:v>
                </c:pt>
                <c:pt idx="68">
                  <c:v>101.278</c:v>
                </c:pt>
                <c:pt idx="69">
                  <c:v>101.544</c:v>
                </c:pt>
                <c:pt idx="70">
                  <c:v>102.097</c:v>
                </c:pt>
                <c:pt idx="71">
                  <c:v>103.099</c:v>
                </c:pt>
                <c:pt idx="72">
                  <c:v>103.189</c:v>
                </c:pt>
                <c:pt idx="73">
                  <c:v>104.052</c:v>
                </c:pt>
                <c:pt idx="74">
                  <c:v>104.146</c:v>
                </c:pt>
                <c:pt idx="75">
                  <c:v>104.788</c:v>
                </c:pt>
                <c:pt idx="76">
                  <c:v>104.857</c:v>
                </c:pt>
                <c:pt idx="77">
                  <c:v>105.508</c:v>
                </c:pt>
                <c:pt idx="78">
                  <c:v>106.147</c:v>
                </c:pt>
                <c:pt idx="79">
                  <c:v>106.894</c:v>
                </c:pt>
                <c:pt idx="80">
                  <c:v>107.223</c:v>
                </c:pt>
                <c:pt idx="81">
                  <c:v>107.755</c:v>
                </c:pt>
                <c:pt idx="82">
                  <c:v>108.318</c:v>
                </c:pt>
                <c:pt idx="83">
                  <c:v>108.417</c:v>
                </c:pt>
                <c:pt idx="84">
                  <c:v>109.096</c:v>
                </c:pt>
                <c:pt idx="85">
                  <c:v>109.11</c:v>
                </c:pt>
                <c:pt idx="86">
                  <c:v>109.644</c:v>
                </c:pt>
                <c:pt idx="87">
                  <c:v>110.083</c:v>
                </c:pt>
                <c:pt idx="88">
                  <c:v>110.831</c:v>
                </c:pt>
                <c:pt idx="89">
                  <c:v>110.935</c:v>
                </c:pt>
                <c:pt idx="90">
                  <c:v>111.193</c:v>
                </c:pt>
                <c:pt idx="91">
                  <c:v>111.631</c:v>
                </c:pt>
                <c:pt idx="92">
                  <c:v>111.671</c:v>
                </c:pt>
                <c:pt idx="93">
                  <c:v>112.03</c:v>
                </c:pt>
                <c:pt idx="94">
                  <c:v>112.552</c:v>
                </c:pt>
                <c:pt idx="95">
                  <c:v>112.876</c:v>
                </c:pt>
                <c:pt idx="96">
                  <c:v>113.397</c:v>
                </c:pt>
                <c:pt idx="97">
                  <c:v>113.837</c:v>
                </c:pt>
                <c:pt idx="98">
                  <c:v>113.765</c:v>
                </c:pt>
                <c:pt idx="99">
                  <c:v>114.327</c:v>
                </c:pt>
                <c:pt idx="100">
                  <c:v>114.777</c:v>
                </c:pt>
                <c:pt idx="101">
                  <c:v>115.327</c:v>
                </c:pt>
                <c:pt idx="102">
                  <c:v>115.565</c:v>
                </c:pt>
                <c:pt idx="103">
                  <c:v>116.042</c:v>
                </c:pt>
                <c:pt idx="104">
                  <c:v>116.671</c:v>
                </c:pt>
                <c:pt idx="105">
                  <c:v>117.156</c:v>
                </c:pt>
                <c:pt idx="106">
                  <c:v>117.559</c:v>
                </c:pt>
                <c:pt idx="107">
                  <c:v>117.957</c:v>
                </c:pt>
                <c:pt idx="108">
                  <c:v>118.666</c:v>
                </c:pt>
                <c:pt idx="109">
                  <c:v>119.101</c:v>
                </c:pt>
                <c:pt idx="110">
                  <c:v>119.966</c:v>
                </c:pt>
                <c:pt idx="111">
                  <c:v>120.218</c:v>
                </c:pt>
                <c:pt idx="112">
                  <c:v>120.837</c:v>
                </c:pt>
                <c:pt idx="113">
                  <c:v>121.069</c:v>
                </c:pt>
                <c:pt idx="114">
                  <c:v>122.266</c:v>
                </c:pt>
                <c:pt idx="115">
                  <c:v>122.447</c:v>
                </c:pt>
                <c:pt idx="116">
                  <c:v>122.894</c:v>
                </c:pt>
                <c:pt idx="117">
                  <c:v>123.704</c:v>
                </c:pt>
                <c:pt idx="118">
                  <c:v>124.119</c:v>
                </c:pt>
                <c:pt idx="119">
                  <c:v>124.643</c:v>
                </c:pt>
                <c:pt idx="120">
                  <c:v>125.128</c:v>
                </c:pt>
                <c:pt idx="121">
                  <c:v>125.779</c:v>
                </c:pt>
                <c:pt idx="122">
                  <c:v>126.477</c:v>
                </c:pt>
                <c:pt idx="123">
                  <c:v>127.213</c:v>
                </c:pt>
                <c:pt idx="124">
                  <c:v>127.612</c:v>
                </c:pt>
                <c:pt idx="125">
                  <c:v>128.52</c:v>
                </c:pt>
                <c:pt idx="126">
                  <c:v>128.692</c:v>
                </c:pt>
                <c:pt idx="127">
                  <c:v>129.543</c:v>
                </c:pt>
                <c:pt idx="128">
                  <c:v>130.338</c:v>
                </c:pt>
                <c:pt idx="129">
                  <c:v>130.721</c:v>
                </c:pt>
                <c:pt idx="130">
                  <c:v>131.398</c:v>
                </c:pt>
                <c:pt idx="131">
                  <c:v>132.205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Taulukko!$R$3:$R$138</c:f>
              <c:numCache>
                <c:ptCount val="136"/>
                <c:pt idx="0">
                  <c:v>68.7803</c:v>
                </c:pt>
                <c:pt idx="1">
                  <c:v>69.1957</c:v>
                </c:pt>
                <c:pt idx="2">
                  <c:v>69.6123</c:v>
                </c:pt>
                <c:pt idx="3">
                  <c:v>70.0334</c:v>
                </c:pt>
                <c:pt idx="4">
                  <c:v>70.4569</c:v>
                </c:pt>
                <c:pt idx="5">
                  <c:v>70.8799</c:v>
                </c:pt>
                <c:pt idx="6">
                  <c:v>71.3049</c:v>
                </c:pt>
                <c:pt idx="7">
                  <c:v>71.737</c:v>
                </c:pt>
                <c:pt idx="8">
                  <c:v>72.1707</c:v>
                </c:pt>
                <c:pt idx="9">
                  <c:v>72.5986</c:v>
                </c:pt>
                <c:pt idx="10">
                  <c:v>73.0286</c:v>
                </c:pt>
                <c:pt idx="11">
                  <c:v>73.4654</c:v>
                </c:pt>
                <c:pt idx="12">
                  <c:v>73.9039</c:v>
                </c:pt>
                <c:pt idx="13">
                  <c:v>74.3438</c:v>
                </c:pt>
                <c:pt idx="14">
                  <c:v>74.7826</c:v>
                </c:pt>
                <c:pt idx="15">
                  <c:v>75.2193</c:v>
                </c:pt>
                <c:pt idx="16">
                  <c:v>75.6618</c:v>
                </c:pt>
                <c:pt idx="17">
                  <c:v>76.1076</c:v>
                </c:pt>
                <c:pt idx="18">
                  <c:v>76.5519</c:v>
                </c:pt>
                <c:pt idx="19">
                  <c:v>76.9985</c:v>
                </c:pt>
                <c:pt idx="20">
                  <c:v>77.4548</c:v>
                </c:pt>
                <c:pt idx="21">
                  <c:v>77.9198</c:v>
                </c:pt>
                <c:pt idx="22">
                  <c:v>78.3735</c:v>
                </c:pt>
                <c:pt idx="23">
                  <c:v>78.8021</c:v>
                </c:pt>
                <c:pt idx="24">
                  <c:v>79.2166</c:v>
                </c:pt>
                <c:pt idx="25">
                  <c:v>79.6358</c:v>
                </c:pt>
                <c:pt idx="26">
                  <c:v>80.0649</c:v>
                </c:pt>
                <c:pt idx="27">
                  <c:v>80.4959</c:v>
                </c:pt>
                <c:pt idx="28">
                  <c:v>80.9245</c:v>
                </c:pt>
                <c:pt idx="29">
                  <c:v>81.3606</c:v>
                </c:pt>
                <c:pt idx="30">
                  <c:v>81.8118</c:v>
                </c:pt>
                <c:pt idx="31">
                  <c:v>82.2717</c:v>
                </c:pt>
                <c:pt idx="32">
                  <c:v>82.7364</c:v>
                </c:pt>
                <c:pt idx="33">
                  <c:v>83.214</c:v>
                </c:pt>
                <c:pt idx="34">
                  <c:v>83.7138</c:v>
                </c:pt>
                <c:pt idx="35">
                  <c:v>84.2454</c:v>
                </c:pt>
                <c:pt idx="36">
                  <c:v>84.8024</c:v>
                </c:pt>
                <c:pt idx="37">
                  <c:v>85.3586</c:v>
                </c:pt>
                <c:pt idx="38">
                  <c:v>85.906</c:v>
                </c:pt>
                <c:pt idx="39">
                  <c:v>86.4556</c:v>
                </c:pt>
                <c:pt idx="40">
                  <c:v>87.0073</c:v>
                </c:pt>
                <c:pt idx="41">
                  <c:v>87.556</c:v>
                </c:pt>
                <c:pt idx="42">
                  <c:v>88.1011</c:v>
                </c:pt>
                <c:pt idx="43">
                  <c:v>88.6404</c:v>
                </c:pt>
                <c:pt idx="44">
                  <c:v>89.174</c:v>
                </c:pt>
                <c:pt idx="45">
                  <c:v>89.7044</c:v>
                </c:pt>
                <c:pt idx="46">
                  <c:v>90.2321</c:v>
                </c:pt>
                <c:pt idx="47">
                  <c:v>90.754</c:v>
                </c:pt>
                <c:pt idx="48">
                  <c:v>91.2623</c:v>
                </c:pt>
                <c:pt idx="49">
                  <c:v>91.7587</c:v>
                </c:pt>
                <c:pt idx="50">
                  <c:v>92.2575</c:v>
                </c:pt>
                <c:pt idx="51">
                  <c:v>92.7619</c:v>
                </c:pt>
                <c:pt idx="52">
                  <c:v>93.2654</c:v>
                </c:pt>
                <c:pt idx="53">
                  <c:v>93.7734</c:v>
                </c:pt>
                <c:pt idx="54">
                  <c:v>94.2859</c:v>
                </c:pt>
                <c:pt idx="55">
                  <c:v>94.7928</c:v>
                </c:pt>
                <c:pt idx="56">
                  <c:v>95.2918</c:v>
                </c:pt>
                <c:pt idx="57">
                  <c:v>95.779</c:v>
                </c:pt>
                <c:pt idx="58">
                  <c:v>96.2527</c:v>
                </c:pt>
                <c:pt idx="59">
                  <c:v>96.7237</c:v>
                </c:pt>
                <c:pt idx="60">
                  <c:v>97.2096</c:v>
                </c:pt>
                <c:pt idx="61">
                  <c:v>97.722</c:v>
                </c:pt>
                <c:pt idx="62">
                  <c:v>98.2441</c:v>
                </c:pt>
                <c:pt idx="63">
                  <c:v>98.7568</c:v>
                </c:pt>
                <c:pt idx="64">
                  <c:v>99.265</c:v>
                </c:pt>
                <c:pt idx="65">
                  <c:v>99.7618</c:v>
                </c:pt>
                <c:pt idx="66">
                  <c:v>100.239</c:v>
                </c:pt>
                <c:pt idx="67">
                  <c:v>100.716</c:v>
                </c:pt>
                <c:pt idx="68">
                  <c:v>101.202</c:v>
                </c:pt>
                <c:pt idx="69">
                  <c:v>101.698</c:v>
                </c:pt>
                <c:pt idx="70">
                  <c:v>102.209</c:v>
                </c:pt>
                <c:pt idx="71">
                  <c:v>102.725</c:v>
                </c:pt>
                <c:pt idx="72">
                  <c:v>103.228</c:v>
                </c:pt>
                <c:pt idx="73">
                  <c:v>103.716</c:v>
                </c:pt>
                <c:pt idx="74">
                  <c:v>104.192</c:v>
                </c:pt>
                <c:pt idx="75">
                  <c:v>104.66</c:v>
                </c:pt>
                <c:pt idx="76">
                  <c:v>105.133</c:v>
                </c:pt>
                <c:pt idx="77">
                  <c:v>105.624</c:v>
                </c:pt>
                <c:pt idx="78">
                  <c:v>106.131</c:v>
                </c:pt>
                <c:pt idx="79">
                  <c:v>106.635</c:v>
                </c:pt>
                <c:pt idx="80">
                  <c:v>107.121</c:v>
                </c:pt>
                <c:pt idx="81">
                  <c:v>107.587</c:v>
                </c:pt>
                <c:pt idx="82">
                  <c:v>108.031</c:v>
                </c:pt>
                <c:pt idx="83">
                  <c:v>108.453</c:v>
                </c:pt>
                <c:pt idx="84">
                  <c:v>108.859</c:v>
                </c:pt>
                <c:pt idx="85">
                  <c:v>109.256</c:v>
                </c:pt>
                <c:pt idx="86">
                  <c:v>109.652</c:v>
                </c:pt>
                <c:pt idx="87">
                  <c:v>110.051</c:v>
                </c:pt>
                <c:pt idx="88">
                  <c:v>110.436</c:v>
                </c:pt>
                <c:pt idx="89">
                  <c:v>110.796</c:v>
                </c:pt>
                <c:pt idx="90">
                  <c:v>111.136</c:v>
                </c:pt>
                <c:pt idx="91">
                  <c:v>111.467</c:v>
                </c:pt>
                <c:pt idx="92">
                  <c:v>111.796</c:v>
                </c:pt>
                <c:pt idx="93">
                  <c:v>112.137</c:v>
                </c:pt>
                <c:pt idx="94">
                  <c:v>112.494</c:v>
                </c:pt>
                <c:pt idx="95">
                  <c:v>112.861</c:v>
                </c:pt>
                <c:pt idx="96">
                  <c:v>113.232</c:v>
                </c:pt>
                <c:pt idx="97">
                  <c:v>113.599</c:v>
                </c:pt>
                <c:pt idx="98">
                  <c:v>113.968</c:v>
                </c:pt>
                <c:pt idx="99">
                  <c:v>114.357</c:v>
                </c:pt>
                <c:pt idx="100">
                  <c:v>114.769</c:v>
                </c:pt>
                <c:pt idx="101">
                  <c:v>115.195</c:v>
                </c:pt>
                <c:pt idx="102">
                  <c:v>115.632</c:v>
                </c:pt>
                <c:pt idx="103">
                  <c:v>116.088</c:v>
                </c:pt>
                <c:pt idx="104">
                  <c:v>116.563</c:v>
                </c:pt>
                <c:pt idx="105">
                  <c:v>117.047</c:v>
                </c:pt>
                <c:pt idx="106">
                  <c:v>117.539</c:v>
                </c:pt>
                <c:pt idx="107">
                  <c:v>118.046</c:v>
                </c:pt>
                <c:pt idx="108">
                  <c:v>118.572</c:v>
                </c:pt>
                <c:pt idx="109">
                  <c:v>119.11</c:v>
                </c:pt>
                <c:pt idx="110">
                  <c:v>119.652</c:v>
                </c:pt>
                <c:pt idx="111">
                  <c:v>120.19</c:v>
                </c:pt>
                <c:pt idx="112">
                  <c:v>120.729</c:v>
                </c:pt>
                <c:pt idx="113">
                  <c:v>121.279</c:v>
                </c:pt>
                <c:pt idx="114">
                  <c:v>121.838</c:v>
                </c:pt>
                <c:pt idx="115">
                  <c:v>122.391</c:v>
                </c:pt>
                <c:pt idx="116">
                  <c:v>122.942</c:v>
                </c:pt>
                <c:pt idx="117">
                  <c:v>123.501</c:v>
                </c:pt>
                <c:pt idx="118">
                  <c:v>124.062</c:v>
                </c:pt>
                <c:pt idx="119">
                  <c:v>124.626</c:v>
                </c:pt>
                <c:pt idx="120">
                  <c:v>125.202</c:v>
                </c:pt>
                <c:pt idx="121">
                  <c:v>125.796</c:v>
                </c:pt>
                <c:pt idx="122">
                  <c:v>126.405</c:v>
                </c:pt>
                <c:pt idx="123">
                  <c:v>127.017</c:v>
                </c:pt>
                <c:pt idx="124">
                  <c:v>127.63</c:v>
                </c:pt>
                <c:pt idx="125">
                  <c:v>128.243</c:v>
                </c:pt>
                <c:pt idx="126">
                  <c:v>128.857</c:v>
                </c:pt>
                <c:pt idx="127">
                  <c:v>129.482</c:v>
                </c:pt>
                <c:pt idx="128">
                  <c:v>130.113</c:v>
                </c:pt>
                <c:pt idx="129">
                  <c:v>130.742</c:v>
                </c:pt>
                <c:pt idx="130">
                  <c:v>131.375</c:v>
                </c:pt>
                <c:pt idx="131">
                  <c:v>132.012</c:v>
                </c:pt>
              </c:numCache>
            </c:numRef>
          </c:val>
          <c:smooth val="0"/>
        </c:ser>
        <c:axId val="41667872"/>
        <c:axId val="39466529"/>
      </c:lineChart>
      <c:catAx>
        <c:axId val="41667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466529"/>
        <c:crossesAt val="60"/>
        <c:auto val="0"/>
        <c:lblOffset val="100"/>
        <c:tickLblSkip val="6"/>
        <c:noMultiLvlLbl val="0"/>
      </c:catAx>
      <c:valAx>
        <c:axId val="3946652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678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Taulukko!$T$3:$T$138</c:f>
              <c:numCache>
                <c:ptCount val="13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112.16</c:v>
                </c:pt>
                <c:pt idx="125">
                  <c:v>145.37</c:v>
                </c:pt>
                <c:pt idx="126">
                  <c:v>116.99</c:v>
                </c:pt>
                <c:pt idx="127">
                  <c:v>104.02</c:v>
                </c:pt>
                <c:pt idx="128">
                  <c:v>106.26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Taulukko!$U$3:$U$138</c:f>
              <c:numCache>
                <c:ptCount val="134"/>
                <c:pt idx="0">
                  <c:v>85.9538</c:v>
                </c:pt>
                <c:pt idx="1">
                  <c:v>86.6174</c:v>
                </c:pt>
                <c:pt idx="2">
                  <c:v>86.3074</c:v>
                </c:pt>
                <c:pt idx="3">
                  <c:v>86.9717</c:v>
                </c:pt>
                <c:pt idx="4">
                  <c:v>86.9701</c:v>
                </c:pt>
                <c:pt idx="5">
                  <c:v>88.5101</c:v>
                </c:pt>
                <c:pt idx="6">
                  <c:v>86.41</c:v>
                </c:pt>
                <c:pt idx="7">
                  <c:v>88.0414</c:v>
                </c:pt>
                <c:pt idx="8">
                  <c:v>87.087</c:v>
                </c:pt>
                <c:pt idx="9">
                  <c:v>86.8438</c:v>
                </c:pt>
                <c:pt idx="10">
                  <c:v>86.9764</c:v>
                </c:pt>
                <c:pt idx="11">
                  <c:v>86.439</c:v>
                </c:pt>
                <c:pt idx="12">
                  <c:v>93.6386</c:v>
                </c:pt>
                <c:pt idx="13">
                  <c:v>85.3419</c:v>
                </c:pt>
                <c:pt idx="14">
                  <c:v>86.6338</c:v>
                </c:pt>
                <c:pt idx="15">
                  <c:v>84.5474</c:v>
                </c:pt>
                <c:pt idx="16">
                  <c:v>85.363</c:v>
                </c:pt>
                <c:pt idx="17">
                  <c:v>82.6777</c:v>
                </c:pt>
                <c:pt idx="18">
                  <c:v>84.0785</c:v>
                </c:pt>
                <c:pt idx="19">
                  <c:v>82.4624</c:v>
                </c:pt>
                <c:pt idx="20">
                  <c:v>82.9187</c:v>
                </c:pt>
                <c:pt idx="21">
                  <c:v>83.0317</c:v>
                </c:pt>
                <c:pt idx="22">
                  <c:v>82.7541</c:v>
                </c:pt>
                <c:pt idx="23">
                  <c:v>82.5507</c:v>
                </c:pt>
                <c:pt idx="24">
                  <c:v>83.4298</c:v>
                </c:pt>
                <c:pt idx="25">
                  <c:v>83.0649</c:v>
                </c:pt>
                <c:pt idx="26">
                  <c:v>81.1916</c:v>
                </c:pt>
                <c:pt idx="27">
                  <c:v>80.9663</c:v>
                </c:pt>
                <c:pt idx="28">
                  <c:v>81.3223</c:v>
                </c:pt>
                <c:pt idx="29">
                  <c:v>82.4939</c:v>
                </c:pt>
                <c:pt idx="30">
                  <c:v>82.076</c:v>
                </c:pt>
                <c:pt idx="31">
                  <c:v>82.076</c:v>
                </c:pt>
                <c:pt idx="32">
                  <c:v>81.9733</c:v>
                </c:pt>
                <c:pt idx="33">
                  <c:v>82.2328</c:v>
                </c:pt>
                <c:pt idx="34">
                  <c:v>82.8113</c:v>
                </c:pt>
                <c:pt idx="35">
                  <c:v>82.5366</c:v>
                </c:pt>
                <c:pt idx="36">
                  <c:v>84.0195</c:v>
                </c:pt>
                <c:pt idx="37">
                  <c:v>83.8675</c:v>
                </c:pt>
                <c:pt idx="38">
                  <c:v>82.9051</c:v>
                </c:pt>
                <c:pt idx="39">
                  <c:v>85.6845</c:v>
                </c:pt>
                <c:pt idx="40">
                  <c:v>86.1862</c:v>
                </c:pt>
                <c:pt idx="41">
                  <c:v>84.1199</c:v>
                </c:pt>
                <c:pt idx="42">
                  <c:v>87.851</c:v>
                </c:pt>
                <c:pt idx="43">
                  <c:v>87.1311</c:v>
                </c:pt>
                <c:pt idx="44">
                  <c:v>88.2666</c:v>
                </c:pt>
                <c:pt idx="45">
                  <c:v>89.0092</c:v>
                </c:pt>
                <c:pt idx="46">
                  <c:v>88.8621</c:v>
                </c:pt>
                <c:pt idx="47">
                  <c:v>90.5725</c:v>
                </c:pt>
                <c:pt idx="48">
                  <c:v>89.9847</c:v>
                </c:pt>
                <c:pt idx="49">
                  <c:v>89.7153</c:v>
                </c:pt>
                <c:pt idx="50">
                  <c:v>91.5744</c:v>
                </c:pt>
                <c:pt idx="51">
                  <c:v>93.0117</c:v>
                </c:pt>
                <c:pt idx="52">
                  <c:v>90.8321</c:v>
                </c:pt>
                <c:pt idx="53">
                  <c:v>93.6434</c:v>
                </c:pt>
                <c:pt idx="54">
                  <c:v>91.2354</c:v>
                </c:pt>
                <c:pt idx="55">
                  <c:v>92.7243</c:v>
                </c:pt>
                <c:pt idx="56">
                  <c:v>92.9691</c:v>
                </c:pt>
                <c:pt idx="57">
                  <c:v>93.2321</c:v>
                </c:pt>
                <c:pt idx="58">
                  <c:v>93.34</c:v>
                </c:pt>
                <c:pt idx="59">
                  <c:v>93.3523</c:v>
                </c:pt>
                <c:pt idx="60">
                  <c:v>95.001</c:v>
                </c:pt>
                <c:pt idx="61">
                  <c:v>96.2856</c:v>
                </c:pt>
                <c:pt idx="62">
                  <c:v>108.725</c:v>
                </c:pt>
                <c:pt idx="63">
                  <c:v>96.7816</c:v>
                </c:pt>
                <c:pt idx="64">
                  <c:v>98.5885</c:v>
                </c:pt>
                <c:pt idx="65">
                  <c:v>98.6481</c:v>
                </c:pt>
                <c:pt idx="66">
                  <c:v>98.4743</c:v>
                </c:pt>
                <c:pt idx="67">
                  <c:v>99.5626</c:v>
                </c:pt>
                <c:pt idx="68">
                  <c:v>100.581</c:v>
                </c:pt>
                <c:pt idx="69">
                  <c:v>99.9981</c:v>
                </c:pt>
                <c:pt idx="70">
                  <c:v>101.299</c:v>
                </c:pt>
                <c:pt idx="71">
                  <c:v>104.267</c:v>
                </c:pt>
                <c:pt idx="72">
                  <c:v>100.787</c:v>
                </c:pt>
                <c:pt idx="73">
                  <c:v>120.053</c:v>
                </c:pt>
                <c:pt idx="74">
                  <c:v>114.672</c:v>
                </c:pt>
                <c:pt idx="75">
                  <c:v>108.708</c:v>
                </c:pt>
                <c:pt idx="76">
                  <c:v>107.518</c:v>
                </c:pt>
                <c:pt idx="77">
                  <c:v>107.348</c:v>
                </c:pt>
                <c:pt idx="78">
                  <c:v>107.815</c:v>
                </c:pt>
                <c:pt idx="79">
                  <c:v>107.864</c:v>
                </c:pt>
                <c:pt idx="80">
                  <c:v>106.993</c:v>
                </c:pt>
                <c:pt idx="81">
                  <c:v>107.136</c:v>
                </c:pt>
                <c:pt idx="82">
                  <c:v>107.918</c:v>
                </c:pt>
                <c:pt idx="83">
                  <c:v>106.454</c:v>
                </c:pt>
                <c:pt idx="84">
                  <c:v>107.648</c:v>
                </c:pt>
                <c:pt idx="85">
                  <c:v>107.162</c:v>
                </c:pt>
                <c:pt idx="86">
                  <c:v>109.484</c:v>
                </c:pt>
                <c:pt idx="87">
                  <c:v>110.359</c:v>
                </c:pt>
                <c:pt idx="88">
                  <c:v>109.516</c:v>
                </c:pt>
                <c:pt idx="89">
                  <c:v>109.329</c:v>
                </c:pt>
                <c:pt idx="90">
                  <c:v>109.62</c:v>
                </c:pt>
                <c:pt idx="91">
                  <c:v>108.793</c:v>
                </c:pt>
                <c:pt idx="92">
                  <c:v>108.567</c:v>
                </c:pt>
                <c:pt idx="93">
                  <c:v>110.051</c:v>
                </c:pt>
                <c:pt idx="94">
                  <c:v>109.267</c:v>
                </c:pt>
                <c:pt idx="95">
                  <c:v>108.629</c:v>
                </c:pt>
                <c:pt idx="96">
                  <c:v>108.781</c:v>
                </c:pt>
                <c:pt idx="97">
                  <c:v>109.494</c:v>
                </c:pt>
                <c:pt idx="98">
                  <c:v>103.167</c:v>
                </c:pt>
                <c:pt idx="99">
                  <c:v>110.061</c:v>
                </c:pt>
                <c:pt idx="100">
                  <c:v>110.824</c:v>
                </c:pt>
                <c:pt idx="101">
                  <c:v>109.24</c:v>
                </c:pt>
                <c:pt idx="102">
                  <c:v>111.53</c:v>
                </c:pt>
                <c:pt idx="103">
                  <c:v>110.703</c:v>
                </c:pt>
                <c:pt idx="104">
                  <c:v>111.279</c:v>
                </c:pt>
                <c:pt idx="105">
                  <c:v>110.547</c:v>
                </c:pt>
                <c:pt idx="106">
                  <c:v>110.415</c:v>
                </c:pt>
                <c:pt idx="107">
                  <c:v>110.311</c:v>
                </c:pt>
                <c:pt idx="108">
                  <c:v>113.13</c:v>
                </c:pt>
                <c:pt idx="109">
                  <c:v>110.478</c:v>
                </c:pt>
                <c:pt idx="110">
                  <c:v>112.195</c:v>
                </c:pt>
                <c:pt idx="111">
                  <c:v>109.618</c:v>
                </c:pt>
                <c:pt idx="112">
                  <c:v>110.724</c:v>
                </c:pt>
                <c:pt idx="113">
                  <c:v>111.553</c:v>
                </c:pt>
                <c:pt idx="114">
                  <c:v>109.544</c:v>
                </c:pt>
                <c:pt idx="115">
                  <c:v>110.802</c:v>
                </c:pt>
                <c:pt idx="116">
                  <c:v>110.989</c:v>
                </c:pt>
                <c:pt idx="117">
                  <c:v>111.483</c:v>
                </c:pt>
                <c:pt idx="118">
                  <c:v>111.891</c:v>
                </c:pt>
                <c:pt idx="119">
                  <c:v>112.52</c:v>
                </c:pt>
                <c:pt idx="120">
                  <c:v>111.49</c:v>
                </c:pt>
                <c:pt idx="121">
                  <c:v>113.33</c:v>
                </c:pt>
                <c:pt idx="122">
                  <c:v>111.569</c:v>
                </c:pt>
                <c:pt idx="123">
                  <c:v>114.416</c:v>
                </c:pt>
                <c:pt idx="124">
                  <c:v>113.108</c:v>
                </c:pt>
                <c:pt idx="125">
                  <c:v>114.461</c:v>
                </c:pt>
                <c:pt idx="126">
                  <c:v>114.518</c:v>
                </c:pt>
                <c:pt idx="127">
                  <c:v>114.729</c:v>
                </c:pt>
                <c:pt idx="128">
                  <c:v>115.155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Taulukko!$V$3:$V$138</c:f>
              <c:numCache>
                <c:ptCount val="134"/>
                <c:pt idx="0">
                  <c:v>87.0767</c:v>
                </c:pt>
                <c:pt idx="1">
                  <c:v>87.129</c:v>
                </c:pt>
                <c:pt idx="2">
                  <c:v>87.2367</c:v>
                </c:pt>
                <c:pt idx="3">
                  <c:v>87.3834</c:v>
                </c:pt>
                <c:pt idx="4">
                  <c:v>87.5444</c:v>
                </c:pt>
                <c:pt idx="5">
                  <c:v>87.6408</c:v>
                </c:pt>
                <c:pt idx="6">
                  <c:v>87.6412</c:v>
                </c:pt>
                <c:pt idx="7">
                  <c:v>87.5932</c:v>
                </c:pt>
                <c:pt idx="8">
                  <c:v>87.4763</c:v>
                </c:pt>
                <c:pt idx="9">
                  <c:v>87.2931</c:v>
                </c:pt>
                <c:pt idx="10">
                  <c:v>87.0724</c:v>
                </c:pt>
                <c:pt idx="11">
                  <c:v>86.7984</c:v>
                </c:pt>
                <c:pt idx="12">
                  <c:v>86.4861</c:v>
                </c:pt>
                <c:pt idx="13">
                  <c:v>86.1764</c:v>
                </c:pt>
                <c:pt idx="14">
                  <c:v>85.8371</c:v>
                </c:pt>
                <c:pt idx="15">
                  <c:v>85.4169</c:v>
                </c:pt>
                <c:pt idx="16">
                  <c:v>84.9397</c:v>
                </c:pt>
                <c:pt idx="17">
                  <c:v>84.4714</c:v>
                </c:pt>
                <c:pt idx="18">
                  <c:v>84.0791</c:v>
                </c:pt>
                <c:pt idx="19">
                  <c:v>83.7627</c:v>
                </c:pt>
                <c:pt idx="20">
                  <c:v>83.53</c:v>
                </c:pt>
                <c:pt idx="21">
                  <c:v>83.3653</c:v>
                </c:pt>
                <c:pt idx="22">
                  <c:v>83.2182</c:v>
                </c:pt>
                <c:pt idx="23">
                  <c:v>83.0922</c:v>
                </c:pt>
                <c:pt idx="24">
                  <c:v>82.9543</c:v>
                </c:pt>
                <c:pt idx="25">
                  <c:v>82.7231</c:v>
                </c:pt>
                <c:pt idx="26">
                  <c:v>82.4415</c:v>
                </c:pt>
                <c:pt idx="27">
                  <c:v>82.2686</c:v>
                </c:pt>
                <c:pt idx="28">
                  <c:v>82.2681</c:v>
                </c:pt>
                <c:pt idx="29">
                  <c:v>82.3609</c:v>
                </c:pt>
                <c:pt idx="30">
                  <c:v>82.4542</c:v>
                </c:pt>
                <c:pt idx="31">
                  <c:v>82.5497</c:v>
                </c:pt>
                <c:pt idx="32">
                  <c:v>82.6911</c:v>
                </c:pt>
                <c:pt idx="33">
                  <c:v>82.9034</c:v>
                </c:pt>
                <c:pt idx="34">
                  <c:v>83.1795</c:v>
                </c:pt>
                <c:pt idx="35">
                  <c:v>83.5167</c:v>
                </c:pt>
                <c:pt idx="36">
                  <c:v>83.9059</c:v>
                </c:pt>
                <c:pt idx="37">
                  <c:v>84.298</c:v>
                </c:pt>
                <c:pt idx="38">
                  <c:v>84.7561</c:v>
                </c:pt>
                <c:pt idx="39">
                  <c:v>85.3343</c:v>
                </c:pt>
                <c:pt idx="40">
                  <c:v>85.895</c:v>
                </c:pt>
                <c:pt idx="41">
                  <c:v>86.4584</c:v>
                </c:pt>
                <c:pt idx="42">
                  <c:v>87.1271</c:v>
                </c:pt>
                <c:pt idx="43">
                  <c:v>87.8002</c:v>
                </c:pt>
                <c:pt idx="44">
                  <c:v>88.4345</c:v>
                </c:pt>
                <c:pt idx="45">
                  <c:v>89.0369</c:v>
                </c:pt>
                <c:pt idx="46">
                  <c:v>89.5999</c:v>
                </c:pt>
                <c:pt idx="47">
                  <c:v>90.1254</c:v>
                </c:pt>
                <c:pt idx="48">
                  <c:v>90.5826</c:v>
                </c:pt>
                <c:pt idx="49">
                  <c:v>91.0453</c:v>
                </c:pt>
                <c:pt idx="50">
                  <c:v>91.5675</c:v>
                </c:pt>
                <c:pt idx="51">
                  <c:v>92.0137</c:v>
                </c:pt>
                <c:pt idx="52">
                  <c:v>92.3453</c:v>
                </c:pt>
                <c:pt idx="53">
                  <c:v>92.6332</c:v>
                </c:pt>
                <c:pt idx="54">
                  <c:v>92.8855</c:v>
                </c:pt>
                <c:pt idx="55">
                  <c:v>93.1785</c:v>
                </c:pt>
                <c:pt idx="56">
                  <c:v>93.5319</c:v>
                </c:pt>
                <c:pt idx="57">
                  <c:v>93.9074</c:v>
                </c:pt>
                <c:pt idx="58">
                  <c:v>94.337</c:v>
                </c:pt>
                <c:pt idx="59">
                  <c:v>94.881</c:v>
                </c:pt>
                <c:pt idx="60">
                  <c:v>95.559</c:v>
                </c:pt>
                <c:pt idx="61">
                  <c:v>96.2779</c:v>
                </c:pt>
                <c:pt idx="62">
                  <c:v>96.96</c:v>
                </c:pt>
                <c:pt idx="63">
                  <c:v>97.6385</c:v>
                </c:pt>
                <c:pt idx="64">
                  <c:v>98.3138</c:v>
                </c:pt>
                <c:pt idx="65">
                  <c:v>98.919</c:v>
                </c:pt>
                <c:pt idx="66">
                  <c:v>99.4826</c:v>
                </c:pt>
                <c:pt idx="67">
                  <c:v>100.073</c:v>
                </c:pt>
                <c:pt idx="68">
                  <c:v>100.656</c:v>
                </c:pt>
                <c:pt idx="69">
                  <c:v>101.22</c:v>
                </c:pt>
                <c:pt idx="70">
                  <c:v>101.816</c:v>
                </c:pt>
                <c:pt idx="71">
                  <c:v>102.317</c:v>
                </c:pt>
                <c:pt idx="72">
                  <c:v>102.638</c:v>
                </c:pt>
                <c:pt idx="73">
                  <c:v>102.916</c:v>
                </c:pt>
                <c:pt idx="74">
                  <c:v>103.145</c:v>
                </c:pt>
                <c:pt idx="75">
                  <c:v>103.367</c:v>
                </c:pt>
                <c:pt idx="76">
                  <c:v>103.79</c:v>
                </c:pt>
                <c:pt idx="77">
                  <c:v>104.425</c:v>
                </c:pt>
                <c:pt idx="78">
                  <c:v>105.12</c:v>
                </c:pt>
                <c:pt idx="79">
                  <c:v>105.742</c:v>
                </c:pt>
                <c:pt idx="80">
                  <c:v>106.259</c:v>
                </c:pt>
                <c:pt idx="81">
                  <c:v>106.728</c:v>
                </c:pt>
                <c:pt idx="82">
                  <c:v>107.149</c:v>
                </c:pt>
                <c:pt idx="83">
                  <c:v>107.536</c:v>
                </c:pt>
                <c:pt idx="84">
                  <c:v>107.968</c:v>
                </c:pt>
                <c:pt idx="85">
                  <c:v>108.48</c:v>
                </c:pt>
                <c:pt idx="86">
                  <c:v>109.026</c:v>
                </c:pt>
                <c:pt idx="87">
                  <c:v>109.451</c:v>
                </c:pt>
                <c:pt idx="88">
                  <c:v>109.668</c:v>
                </c:pt>
                <c:pt idx="89">
                  <c:v>109.76</c:v>
                </c:pt>
                <c:pt idx="90">
                  <c:v>109.787</c:v>
                </c:pt>
                <c:pt idx="91">
                  <c:v>109.775</c:v>
                </c:pt>
                <c:pt idx="92">
                  <c:v>109.8</c:v>
                </c:pt>
                <c:pt idx="93">
                  <c:v>109.86</c:v>
                </c:pt>
                <c:pt idx="94">
                  <c:v>109.874</c:v>
                </c:pt>
                <c:pt idx="95">
                  <c:v>109.88</c:v>
                </c:pt>
                <c:pt idx="96">
                  <c:v>109.976</c:v>
                </c:pt>
                <c:pt idx="97">
                  <c:v>110.161</c:v>
                </c:pt>
                <c:pt idx="98">
                  <c:v>110.381</c:v>
                </c:pt>
                <c:pt idx="99">
                  <c:v>110.599</c:v>
                </c:pt>
                <c:pt idx="100">
                  <c:v>110.78</c:v>
                </c:pt>
                <c:pt idx="101">
                  <c:v>110.948</c:v>
                </c:pt>
                <c:pt idx="102">
                  <c:v>111.14</c:v>
                </c:pt>
                <c:pt idx="103">
                  <c:v>111.289</c:v>
                </c:pt>
                <c:pt idx="104">
                  <c:v>111.363</c:v>
                </c:pt>
                <c:pt idx="105">
                  <c:v>111.396</c:v>
                </c:pt>
                <c:pt idx="106">
                  <c:v>111.446</c:v>
                </c:pt>
                <c:pt idx="107">
                  <c:v>111.577</c:v>
                </c:pt>
                <c:pt idx="108">
                  <c:v>111.695</c:v>
                </c:pt>
                <c:pt idx="109">
                  <c:v>111.686</c:v>
                </c:pt>
                <c:pt idx="110">
                  <c:v>111.586</c:v>
                </c:pt>
                <c:pt idx="111">
                  <c:v>111.467</c:v>
                </c:pt>
                <c:pt idx="112">
                  <c:v>111.422</c:v>
                </c:pt>
                <c:pt idx="113">
                  <c:v>111.424</c:v>
                </c:pt>
                <c:pt idx="114">
                  <c:v>111.438</c:v>
                </c:pt>
                <c:pt idx="115">
                  <c:v>111.564</c:v>
                </c:pt>
                <c:pt idx="116">
                  <c:v>111.792</c:v>
                </c:pt>
                <c:pt idx="117">
                  <c:v>112.064</c:v>
                </c:pt>
                <c:pt idx="118">
                  <c:v>112.352</c:v>
                </c:pt>
                <c:pt idx="119">
                  <c:v>112.62</c:v>
                </c:pt>
                <c:pt idx="120">
                  <c:v>112.885</c:v>
                </c:pt>
                <c:pt idx="121">
                  <c:v>113.178</c:v>
                </c:pt>
                <c:pt idx="122">
                  <c:v>113.514</c:v>
                </c:pt>
                <c:pt idx="123">
                  <c:v>113.899</c:v>
                </c:pt>
                <c:pt idx="124">
                  <c:v>114.278</c:v>
                </c:pt>
                <c:pt idx="125">
                  <c:v>114.645</c:v>
                </c:pt>
                <c:pt idx="126">
                  <c:v>114.999</c:v>
                </c:pt>
                <c:pt idx="127">
                  <c:v>115.324</c:v>
                </c:pt>
                <c:pt idx="128">
                  <c:v>115.639</c:v>
                </c:pt>
              </c:numCache>
            </c:numRef>
          </c:val>
          <c:smooth val="0"/>
        </c:ser>
        <c:axId val="19654442"/>
        <c:axId val="42672251"/>
      </c:lineChart>
      <c:catAx>
        <c:axId val="1965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2672251"/>
        <c:crossesAt val="60"/>
        <c:auto val="0"/>
        <c:lblOffset val="100"/>
        <c:tickLblSkip val="6"/>
        <c:noMultiLvlLbl val="0"/>
      </c:catAx>
      <c:valAx>
        <c:axId val="426722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5444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Taulukko!$X$3:$X$138</c:f>
              <c:numCache>
                <c:ptCount val="13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120.93</c:v>
                </c:pt>
                <c:pt idx="129">
                  <c:v>120.05</c:v>
                </c:pt>
                <c:pt idx="130">
                  <c:v>122.34</c:v>
                </c:pt>
                <c:pt idx="131">
                  <c:v>126.95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Taulukko!$Y$3:$Y$138</c:f>
              <c:numCache>
                <c:ptCount val="136"/>
                <c:pt idx="0">
                  <c:v>81.1348</c:v>
                </c:pt>
                <c:pt idx="1">
                  <c:v>81.7409</c:v>
                </c:pt>
                <c:pt idx="2">
                  <c:v>77.3806</c:v>
                </c:pt>
                <c:pt idx="3">
                  <c:v>82.9575</c:v>
                </c:pt>
                <c:pt idx="4">
                  <c:v>83.4959</c:v>
                </c:pt>
                <c:pt idx="5">
                  <c:v>84.0213</c:v>
                </c:pt>
                <c:pt idx="6">
                  <c:v>84.4375</c:v>
                </c:pt>
                <c:pt idx="7">
                  <c:v>85.0225</c:v>
                </c:pt>
                <c:pt idx="8">
                  <c:v>85.5089</c:v>
                </c:pt>
                <c:pt idx="9">
                  <c:v>85.5719</c:v>
                </c:pt>
                <c:pt idx="10">
                  <c:v>86.3288</c:v>
                </c:pt>
                <c:pt idx="11">
                  <c:v>87.078</c:v>
                </c:pt>
                <c:pt idx="12">
                  <c:v>87.1885</c:v>
                </c:pt>
                <c:pt idx="13">
                  <c:v>87.4762</c:v>
                </c:pt>
                <c:pt idx="14">
                  <c:v>87.7289</c:v>
                </c:pt>
                <c:pt idx="15">
                  <c:v>88.0567</c:v>
                </c:pt>
                <c:pt idx="16">
                  <c:v>88.2677</c:v>
                </c:pt>
                <c:pt idx="17">
                  <c:v>88.488</c:v>
                </c:pt>
                <c:pt idx="18">
                  <c:v>88.4659</c:v>
                </c:pt>
                <c:pt idx="19">
                  <c:v>89.054</c:v>
                </c:pt>
                <c:pt idx="20">
                  <c:v>89.0231</c:v>
                </c:pt>
                <c:pt idx="21">
                  <c:v>90.079</c:v>
                </c:pt>
                <c:pt idx="22">
                  <c:v>90.0364</c:v>
                </c:pt>
                <c:pt idx="23">
                  <c:v>89.8846</c:v>
                </c:pt>
                <c:pt idx="24">
                  <c:v>90.3622</c:v>
                </c:pt>
                <c:pt idx="25">
                  <c:v>90.1259</c:v>
                </c:pt>
                <c:pt idx="26">
                  <c:v>90.3023</c:v>
                </c:pt>
                <c:pt idx="27">
                  <c:v>90.2541</c:v>
                </c:pt>
                <c:pt idx="28">
                  <c:v>90.6311</c:v>
                </c:pt>
                <c:pt idx="29">
                  <c:v>90.7633</c:v>
                </c:pt>
                <c:pt idx="30">
                  <c:v>91.4431</c:v>
                </c:pt>
                <c:pt idx="31">
                  <c:v>91.0386</c:v>
                </c:pt>
                <c:pt idx="32">
                  <c:v>91.3277</c:v>
                </c:pt>
                <c:pt idx="33">
                  <c:v>91.0486</c:v>
                </c:pt>
                <c:pt idx="34">
                  <c:v>91.0672</c:v>
                </c:pt>
                <c:pt idx="35">
                  <c:v>91.0578</c:v>
                </c:pt>
                <c:pt idx="36">
                  <c:v>91.5041</c:v>
                </c:pt>
                <c:pt idx="37">
                  <c:v>92.4043</c:v>
                </c:pt>
                <c:pt idx="38">
                  <c:v>92.3571</c:v>
                </c:pt>
                <c:pt idx="39">
                  <c:v>92.7477</c:v>
                </c:pt>
                <c:pt idx="40">
                  <c:v>92.7819</c:v>
                </c:pt>
                <c:pt idx="41">
                  <c:v>92.7839</c:v>
                </c:pt>
                <c:pt idx="42">
                  <c:v>92.544</c:v>
                </c:pt>
                <c:pt idx="43">
                  <c:v>93.2108</c:v>
                </c:pt>
                <c:pt idx="44">
                  <c:v>93.6886</c:v>
                </c:pt>
                <c:pt idx="45">
                  <c:v>93.532</c:v>
                </c:pt>
                <c:pt idx="46">
                  <c:v>93.9293</c:v>
                </c:pt>
                <c:pt idx="47">
                  <c:v>94.3575</c:v>
                </c:pt>
                <c:pt idx="48">
                  <c:v>94.6023</c:v>
                </c:pt>
                <c:pt idx="49">
                  <c:v>94.4954</c:v>
                </c:pt>
                <c:pt idx="50">
                  <c:v>94.5797</c:v>
                </c:pt>
                <c:pt idx="51">
                  <c:v>94.7817</c:v>
                </c:pt>
                <c:pt idx="52">
                  <c:v>94.859</c:v>
                </c:pt>
                <c:pt idx="53">
                  <c:v>95.0799</c:v>
                </c:pt>
                <c:pt idx="54">
                  <c:v>96.125</c:v>
                </c:pt>
                <c:pt idx="55">
                  <c:v>96.2219</c:v>
                </c:pt>
                <c:pt idx="56">
                  <c:v>96.0882</c:v>
                </c:pt>
                <c:pt idx="57">
                  <c:v>96.9452</c:v>
                </c:pt>
                <c:pt idx="58">
                  <c:v>97.0351</c:v>
                </c:pt>
                <c:pt idx="59">
                  <c:v>97.3433</c:v>
                </c:pt>
                <c:pt idx="60">
                  <c:v>97.427</c:v>
                </c:pt>
                <c:pt idx="61">
                  <c:v>97.6678</c:v>
                </c:pt>
                <c:pt idx="62">
                  <c:v>98.8014</c:v>
                </c:pt>
                <c:pt idx="63">
                  <c:v>99.0173</c:v>
                </c:pt>
                <c:pt idx="64">
                  <c:v>99.4735</c:v>
                </c:pt>
                <c:pt idx="65">
                  <c:v>100.123</c:v>
                </c:pt>
                <c:pt idx="66">
                  <c:v>100.393</c:v>
                </c:pt>
                <c:pt idx="67">
                  <c:v>100.386</c:v>
                </c:pt>
                <c:pt idx="68">
                  <c:v>101.204</c:v>
                </c:pt>
                <c:pt idx="69">
                  <c:v>101.213</c:v>
                </c:pt>
                <c:pt idx="70">
                  <c:v>101.899</c:v>
                </c:pt>
                <c:pt idx="71">
                  <c:v>102.566</c:v>
                </c:pt>
                <c:pt idx="72">
                  <c:v>103.009</c:v>
                </c:pt>
                <c:pt idx="73">
                  <c:v>104.015</c:v>
                </c:pt>
                <c:pt idx="74">
                  <c:v>103.765</c:v>
                </c:pt>
                <c:pt idx="75">
                  <c:v>104.32</c:v>
                </c:pt>
                <c:pt idx="76">
                  <c:v>104.801</c:v>
                </c:pt>
                <c:pt idx="77">
                  <c:v>105.506</c:v>
                </c:pt>
                <c:pt idx="78">
                  <c:v>105.715</c:v>
                </c:pt>
                <c:pt idx="79">
                  <c:v>106.711</c:v>
                </c:pt>
                <c:pt idx="80">
                  <c:v>106.885</c:v>
                </c:pt>
                <c:pt idx="81">
                  <c:v>107.766</c:v>
                </c:pt>
                <c:pt idx="82">
                  <c:v>107.986</c:v>
                </c:pt>
                <c:pt idx="83">
                  <c:v>107.943</c:v>
                </c:pt>
                <c:pt idx="84">
                  <c:v>108.815</c:v>
                </c:pt>
                <c:pt idx="85">
                  <c:v>108.934</c:v>
                </c:pt>
                <c:pt idx="86">
                  <c:v>109.785</c:v>
                </c:pt>
                <c:pt idx="87">
                  <c:v>110.16</c:v>
                </c:pt>
                <c:pt idx="88">
                  <c:v>110.528</c:v>
                </c:pt>
                <c:pt idx="89">
                  <c:v>110.566</c:v>
                </c:pt>
                <c:pt idx="90">
                  <c:v>111.432</c:v>
                </c:pt>
                <c:pt idx="91">
                  <c:v>111.611</c:v>
                </c:pt>
                <c:pt idx="92">
                  <c:v>111.906</c:v>
                </c:pt>
                <c:pt idx="93">
                  <c:v>112.418</c:v>
                </c:pt>
                <c:pt idx="94">
                  <c:v>112.88</c:v>
                </c:pt>
                <c:pt idx="95">
                  <c:v>113.572</c:v>
                </c:pt>
                <c:pt idx="96">
                  <c:v>113.578</c:v>
                </c:pt>
                <c:pt idx="97">
                  <c:v>113.981</c:v>
                </c:pt>
                <c:pt idx="98">
                  <c:v>114.204</c:v>
                </c:pt>
                <c:pt idx="99">
                  <c:v>115.065</c:v>
                </c:pt>
                <c:pt idx="100">
                  <c:v>115.926</c:v>
                </c:pt>
                <c:pt idx="101">
                  <c:v>116.312</c:v>
                </c:pt>
                <c:pt idx="102">
                  <c:v>116.277</c:v>
                </c:pt>
                <c:pt idx="103">
                  <c:v>116.755</c:v>
                </c:pt>
                <c:pt idx="104">
                  <c:v>117.538</c:v>
                </c:pt>
                <c:pt idx="105">
                  <c:v>117.398</c:v>
                </c:pt>
                <c:pt idx="106">
                  <c:v>117.977</c:v>
                </c:pt>
                <c:pt idx="107">
                  <c:v>118.592</c:v>
                </c:pt>
                <c:pt idx="108">
                  <c:v>119.789</c:v>
                </c:pt>
                <c:pt idx="109">
                  <c:v>119.778</c:v>
                </c:pt>
                <c:pt idx="110">
                  <c:v>120.246</c:v>
                </c:pt>
                <c:pt idx="111">
                  <c:v>120.438</c:v>
                </c:pt>
                <c:pt idx="112">
                  <c:v>120.669</c:v>
                </c:pt>
                <c:pt idx="113">
                  <c:v>121.136</c:v>
                </c:pt>
                <c:pt idx="114">
                  <c:v>121.371</c:v>
                </c:pt>
                <c:pt idx="115">
                  <c:v>122.085</c:v>
                </c:pt>
                <c:pt idx="116">
                  <c:v>122.18</c:v>
                </c:pt>
                <c:pt idx="117">
                  <c:v>123.138</c:v>
                </c:pt>
                <c:pt idx="118">
                  <c:v>123.376</c:v>
                </c:pt>
                <c:pt idx="119">
                  <c:v>123.837</c:v>
                </c:pt>
                <c:pt idx="120">
                  <c:v>123.575</c:v>
                </c:pt>
                <c:pt idx="121">
                  <c:v>124.367</c:v>
                </c:pt>
                <c:pt idx="122">
                  <c:v>124.825</c:v>
                </c:pt>
                <c:pt idx="123">
                  <c:v>125.184</c:v>
                </c:pt>
                <c:pt idx="124">
                  <c:v>125.55</c:v>
                </c:pt>
                <c:pt idx="125">
                  <c:v>126.236</c:v>
                </c:pt>
                <c:pt idx="126">
                  <c:v>126.728</c:v>
                </c:pt>
                <c:pt idx="127">
                  <c:v>126.733</c:v>
                </c:pt>
                <c:pt idx="128">
                  <c:v>127.473</c:v>
                </c:pt>
                <c:pt idx="129">
                  <c:v>127.665</c:v>
                </c:pt>
                <c:pt idx="130">
                  <c:v>128.168</c:v>
                </c:pt>
                <c:pt idx="131">
                  <c:v>128.342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Taulukko!$Z$3:$Z$138</c:f>
              <c:numCache>
                <c:ptCount val="136"/>
                <c:pt idx="0">
                  <c:v>81.2821</c:v>
                </c:pt>
                <c:pt idx="1">
                  <c:v>81.8099</c:v>
                </c:pt>
                <c:pt idx="2">
                  <c:v>82.3487</c:v>
                </c:pt>
                <c:pt idx="3">
                  <c:v>82.886</c:v>
                </c:pt>
                <c:pt idx="4">
                  <c:v>83.4135</c:v>
                </c:pt>
                <c:pt idx="5">
                  <c:v>83.9268</c:v>
                </c:pt>
                <c:pt idx="6">
                  <c:v>84.4252</c:v>
                </c:pt>
                <c:pt idx="7">
                  <c:v>84.9085</c:v>
                </c:pt>
                <c:pt idx="8">
                  <c:v>85.3704</c:v>
                </c:pt>
                <c:pt idx="9">
                  <c:v>85.8169</c:v>
                </c:pt>
                <c:pt idx="10">
                  <c:v>86.2601</c:v>
                </c:pt>
                <c:pt idx="11">
                  <c:v>86.6803</c:v>
                </c:pt>
                <c:pt idx="12">
                  <c:v>87.0532</c:v>
                </c:pt>
                <c:pt idx="13">
                  <c:v>87.3859</c:v>
                </c:pt>
                <c:pt idx="14">
                  <c:v>87.6922</c:v>
                </c:pt>
                <c:pt idx="15">
                  <c:v>87.9772</c:v>
                </c:pt>
                <c:pt idx="16">
                  <c:v>88.2433</c:v>
                </c:pt>
                <c:pt idx="17">
                  <c:v>88.4959</c:v>
                </c:pt>
                <c:pt idx="18">
                  <c:v>88.7492</c:v>
                </c:pt>
                <c:pt idx="19">
                  <c:v>89.0124</c:v>
                </c:pt>
                <c:pt idx="20">
                  <c:v>89.2831</c:v>
                </c:pt>
                <c:pt idx="21">
                  <c:v>89.5433</c:v>
                </c:pt>
                <c:pt idx="22">
                  <c:v>89.7592</c:v>
                </c:pt>
                <c:pt idx="23">
                  <c:v>89.9317</c:v>
                </c:pt>
                <c:pt idx="24">
                  <c:v>90.0806</c:v>
                </c:pt>
                <c:pt idx="25">
                  <c:v>90.2095</c:v>
                </c:pt>
                <c:pt idx="26">
                  <c:v>90.3322</c:v>
                </c:pt>
                <c:pt idx="27">
                  <c:v>90.4655</c:v>
                </c:pt>
                <c:pt idx="28">
                  <c:v>90.6138</c:v>
                </c:pt>
                <c:pt idx="29">
                  <c:v>90.7699</c:v>
                </c:pt>
                <c:pt idx="30">
                  <c:v>90.9115</c:v>
                </c:pt>
                <c:pt idx="31">
                  <c:v>91.0223</c:v>
                </c:pt>
                <c:pt idx="32">
                  <c:v>91.1141</c:v>
                </c:pt>
                <c:pt idx="33">
                  <c:v>91.2061</c:v>
                </c:pt>
                <c:pt idx="34">
                  <c:v>91.3224</c:v>
                </c:pt>
                <c:pt idx="35">
                  <c:v>91.4892</c:v>
                </c:pt>
                <c:pt idx="36">
                  <c:v>91.7142</c:v>
                </c:pt>
                <c:pt idx="37">
                  <c:v>91.9664</c:v>
                </c:pt>
                <c:pt idx="38">
                  <c:v>92.2033</c:v>
                </c:pt>
                <c:pt idx="39">
                  <c:v>92.4137</c:v>
                </c:pt>
                <c:pt idx="40">
                  <c:v>92.599</c:v>
                </c:pt>
                <c:pt idx="41">
                  <c:v>92.769</c:v>
                </c:pt>
                <c:pt idx="42">
                  <c:v>92.9541</c:v>
                </c:pt>
                <c:pt idx="43">
                  <c:v>93.1736</c:v>
                </c:pt>
                <c:pt idx="44">
                  <c:v>93.4046</c:v>
                </c:pt>
                <c:pt idx="45">
                  <c:v>93.6284</c:v>
                </c:pt>
                <c:pt idx="46">
                  <c:v>93.8554</c:v>
                </c:pt>
                <c:pt idx="47">
                  <c:v>94.0798</c:v>
                </c:pt>
                <c:pt idx="48">
                  <c:v>94.2824</c:v>
                </c:pt>
                <c:pt idx="49">
                  <c:v>94.4644</c:v>
                </c:pt>
                <c:pt idx="50">
                  <c:v>94.6489</c:v>
                </c:pt>
                <c:pt idx="51">
                  <c:v>94.8547</c:v>
                </c:pt>
                <c:pt idx="52">
                  <c:v>95.0932</c:v>
                </c:pt>
                <c:pt idx="53">
                  <c:v>95.378</c:v>
                </c:pt>
                <c:pt idx="54">
                  <c:v>95.6952</c:v>
                </c:pt>
                <c:pt idx="55">
                  <c:v>96.0063</c:v>
                </c:pt>
                <c:pt idx="56">
                  <c:v>96.3149</c:v>
                </c:pt>
                <c:pt idx="57">
                  <c:v>96.6388</c:v>
                </c:pt>
                <c:pt idx="58">
                  <c:v>96.9663</c:v>
                </c:pt>
                <c:pt idx="59">
                  <c:v>97.2968</c:v>
                </c:pt>
                <c:pt idx="60">
                  <c:v>97.6487</c:v>
                </c:pt>
                <c:pt idx="61">
                  <c:v>98.0453</c:v>
                </c:pt>
                <c:pt idx="62">
                  <c:v>98.4823</c:v>
                </c:pt>
                <c:pt idx="63">
                  <c:v>98.9253</c:v>
                </c:pt>
                <c:pt idx="64">
                  <c:v>99.3635</c:v>
                </c:pt>
                <c:pt idx="65">
                  <c:v>99.794</c:v>
                </c:pt>
                <c:pt idx="66">
                  <c:v>100.206</c:v>
                </c:pt>
                <c:pt idx="67">
                  <c:v>100.616</c:v>
                </c:pt>
                <c:pt idx="68">
                  <c:v>101.042</c:v>
                </c:pt>
                <c:pt idx="69">
                  <c:v>101.489</c:v>
                </c:pt>
                <c:pt idx="70">
                  <c:v>101.965</c:v>
                </c:pt>
                <c:pt idx="71">
                  <c:v>102.463</c:v>
                </c:pt>
                <c:pt idx="72">
                  <c:v>102.968</c:v>
                </c:pt>
                <c:pt idx="73">
                  <c:v>103.458</c:v>
                </c:pt>
                <c:pt idx="74">
                  <c:v>103.925</c:v>
                </c:pt>
                <c:pt idx="75">
                  <c:v>104.394</c:v>
                </c:pt>
                <c:pt idx="76">
                  <c:v>104.883</c:v>
                </c:pt>
                <c:pt idx="77">
                  <c:v>105.383</c:v>
                </c:pt>
                <c:pt idx="78">
                  <c:v>105.889</c:v>
                </c:pt>
                <c:pt idx="79">
                  <c:v>106.396</c:v>
                </c:pt>
                <c:pt idx="80">
                  <c:v>106.891</c:v>
                </c:pt>
                <c:pt idx="81">
                  <c:v>107.364</c:v>
                </c:pt>
                <c:pt idx="82">
                  <c:v>107.805</c:v>
                </c:pt>
                <c:pt idx="83">
                  <c:v>108.23</c:v>
                </c:pt>
                <c:pt idx="84">
                  <c:v>108.664</c:v>
                </c:pt>
                <c:pt idx="85">
                  <c:v>109.105</c:v>
                </c:pt>
                <c:pt idx="86">
                  <c:v>109.547</c:v>
                </c:pt>
                <c:pt idx="87">
                  <c:v>109.975</c:v>
                </c:pt>
                <c:pt idx="88">
                  <c:v>110.381</c:v>
                </c:pt>
                <c:pt idx="89">
                  <c:v>110.781</c:v>
                </c:pt>
                <c:pt idx="90">
                  <c:v>111.187</c:v>
                </c:pt>
                <c:pt idx="91">
                  <c:v>111.589</c:v>
                </c:pt>
                <c:pt idx="92">
                  <c:v>111.992</c:v>
                </c:pt>
                <c:pt idx="93">
                  <c:v>112.407</c:v>
                </c:pt>
                <c:pt idx="94">
                  <c:v>112.832</c:v>
                </c:pt>
                <c:pt idx="95">
                  <c:v>113.252</c:v>
                </c:pt>
                <c:pt idx="96">
                  <c:v>113.663</c:v>
                </c:pt>
                <c:pt idx="97">
                  <c:v>114.083</c:v>
                </c:pt>
                <c:pt idx="98">
                  <c:v>114.533</c:v>
                </c:pt>
                <c:pt idx="99">
                  <c:v>115.018</c:v>
                </c:pt>
                <c:pt idx="100">
                  <c:v>115.506</c:v>
                </c:pt>
                <c:pt idx="101">
                  <c:v>115.961</c:v>
                </c:pt>
                <c:pt idx="102">
                  <c:v>116.39</c:v>
                </c:pt>
                <c:pt idx="103">
                  <c:v>116.824</c:v>
                </c:pt>
                <c:pt idx="104">
                  <c:v>117.263</c:v>
                </c:pt>
                <c:pt idx="105">
                  <c:v>117.704</c:v>
                </c:pt>
                <c:pt idx="106">
                  <c:v>118.169</c:v>
                </c:pt>
                <c:pt idx="107">
                  <c:v>118.664</c:v>
                </c:pt>
                <c:pt idx="108">
                  <c:v>119.152</c:v>
                </c:pt>
                <c:pt idx="109">
                  <c:v>119.597</c:v>
                </c:pt>
                <c:pt idx="110">
                  <c:v>120.002</c:v>
                </c:pt>
                <c:pt idx="111">
                  <c:v>120.383</c:v>
                </c:pt>
                <c:pt idx="112">
                  <c:v>120.757</c:v>
                </c:pt>
                <c:pt idx="113">
                  <c:v>121.14</c:v>
                </c:pt>
                <c:pt idx="114">
                  <c:v>121.537</c:v>
                </c:pt>
                <c:pt idx="115">
                  <c:v>121.947</c:v>
                </c:pt>
                <c:pt idx="116">
                  <c:v>122.366</c:v>
                </c:pt>
                <c:pt idx="117">
                  <c:v>122.788</c:v>
                </c:pt>
                <c:pt idx="118">
                  <c:v>123.193</c:v>
                </c:pt>
                <c:pt idx="119">
                  <c:v>123.573</c:v>
                </c:pt>
                <c:pt idx="120">
                  <c:v>123.949</c:v>
                </c:pt>
                <c:pt idx="121">
                  <c:v>124.347</c:v>
                </c:pt>
                <c:pt idx="122">
                  <c:v>124.763</c:v>
                </c:pt>
                <c:pt idx="123">
                  <c:v>125.183</c:v>
                </c:pt>
                <c:pt idx="124">
                  <c:v>125.61</c:v>
                </c:pt>
                <c:pt idx="125">
                  <c:v>126.041</c:v>
                </c:pt>
                <c:pt idx="126">
                  <c:v>126.458</c:v>
                </c:pt>
                <c:pt idx="127">
                  <c:v>126.858</c:v>
                </c:pt>
                <c:pt idx="128">
                  <c:v>127.254</c:v>
                </c:pt>
                <c:pt idx="129">
                  <c:v>127.643</c:v>
                </c:pt>
                <c:pt idx="130">
                  <c:v>128.021</c:v>
                </c:pt>
                <c:pt idx="131">
                  <c:v>128.394</c:v>
                </c:pt>
              </c:numCache>
            </c:numRef>
          </c:val>
          <c:smooth val="0"/>
        </c:ser>
        <c:axId val="48505940"/>
        <c:axId val="33900277"/>
      </c:lineChart>
      <c:catAx>
        <c:axId val="48505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900277"/>
        <c:crossesAt val="60"/>
        <c:auto val="0"/>
        <c:lblOffset val="100"/>
        <c:tickLblSkip val="6"/>
        <c:tickMarkSkip val="2"/>
        <c:noMultiLvlLbl val="0"/>
      </c:catAx>
      <c:valAx>
        <c:axId val="3390027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059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Taulukko!$AB$3:$AB$138</c:f>
              <c:numCache>
                <c:ptCount val="13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121.2</c:v>
                </c:pt>
                <c:pt idx="128">
                  <c:v>125.24</c:v>
                </c:pt>
                <c:pt idx="129">
                  <c:v>128.31</c:v>
                </c:pt>
                <c:pt idx="130">
                  <c:v>129.05</c:v>
                </c:pt>
                <c:pt idx="131">
                  <c:v>139.56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Taulukko!$AC$3:$AC$138</c:f>
              <c:numCache>
                <c:ptCount val="136"/>
                <c:pt idx="0">
                  <c:v>58.6099</c:v>
                </c:pt>
                <c:pt idx="1">
                  <c:v>59.1493</c:v>
                </c:pt>
                <c:pt idx="2">
                  <c:v>59.7628</c:v>
                </c:pt>
                <c:pt idx="3">
                  <c:v>60.3733</c:v>
                </c:pt>
                <c:pt idx="4">
                  <c:v>61.0095</c:v>
                </c:pt>
                <c:pt idx="5">
                  <c:v>61.6364</c:v>
                </c:pt>
                <c:pt idx="6">
                  <c:v>62.0561</c:v>
                </c:pt>
                <c:pt idx="7">
                  <c:v>62.69</c:v>
                </c:pt>
                <c:pt idx="8">
                  <c:v>62.9881</c:v>
                </c:pt>
                <c:pt idx="9">
                  <c:v>63.405</c:v>
                </c:pt>
                <c:pt idx="10">
                  <c:v>64.0304</c:v>
                </c:pt>
                <c:pt idx="11">
                  <c:v>64.7823</c:v>
                </c:pt>
                <c:pt idx="12">
                  <c:v>65.1179</c:v>
                </c:pt>
                <c:pt idx="13">
                  <c:v>65.6769</c:v>
                </c:pt>
                <c:pt idx="14">
                  <c:v>66.3612</c:v>
                </c:pt>
                <c:pt idx="15">
                  <c:v>66.9452</c:v>
                </c:pt>
                <c:pt idx="16">
                  <c:v>67.5421</c:v>
                </c:pt>
                <c:pt idx="17">
                  <c:v>68.0935</c:v>
                </c:pt>
                <c:pt idx="18">
                  <c:v>68.9473</c:v>
                </c:pt>
                <c:pt idx="19">
                  <c:v>72.3001</c:v>
                </c:pt>
                <c:pt idx="20">
                  <c:v>72.7457</c:v>
                </c:pt>
                <c:pt idx="21">
                  <c:v>73.1331</c:v>
                </c:pt>
                <c:pt idx="22">
                  <c:v>73.6391</c:v>
                </c:pt>
                <c:pt idx="23">
                  <c:v>73.9461</c:v>
                </c:pt>
                <c:pt idx="24">
                  <c:v>74.8865</c:v>
                </c:pt>
                <c:pt idx="25">
                  <c:v>75.4902</c:v>
                </c:pt>
                <c:pt idx="26">
                  <c:v>75.8791</c:v>
                </c:pt>
                <c:pt idx="27">
                  <c:v>76.6075</c:v>
                </c:pt>
                <c:pt idx="28">
                  <c:v>77.3677</c:v>
                </c:pt>
                <c:pt idx="29">
                  <c:v>78.178</c:v>
                </c:pt>
                <c:pt idx="30">
                  <c:v>78.9337</c:v>
                </c:pt>
                <c:pt idx="31">
                  <c:v>79.37</c:v>
                </c:pt>
                <c:pt idx="32">
                  <c:v>79.931</c:v>
                </c:pt>
                <c:pt idx="33">
                  <c:v>80.7717</c:v>
                </c:pt>
                <c:pt idx="34">
                  <c:v>81.4188</c:v>
                </c:pt>
                <c:pt idx="35">
                  <c:v>82.0108</c:v>
                </c:pt>
                <c:pt idx="36">
                  <c:v>82.5809</c:v>
                </c:pt>
                <c:pt idx="37">
                  <c:v>83.4467</c:v>
                </c:pt>
                <c:pt idx="38">
                  <c:v>84.3263</c:v>
                </c:pt>
                <c:pt idx="39">
                  <c:v>85.1208</c:v>
                </c:pt>
                <c:pt idx="40">
                  <c:v>85.5662</c:v>
                </c:pt>
                <c:pt idx="41">
                  <c:v>86.3205</c:v>
                </c:pt>
                <c:pt idx="42">
                  <c:v>87.0558</c:v>
                </c:pt>
                <c:pt idx="43">
                  <c:v>87.7799</c:v>
                </c:pt>
                <c:pt idx="44">
                  <c:v>88.179</c:v>
                </c:pt>
                <c:pt idx="45">
                  <c:v>88.7676</c:v>
                </c:pt>
                <c:pt idx="46">
                  <c:v>88.9932</c:v>
                </c:pt>
                <c:pt idx="47">
                  <c:v>89.8935</c:v>
                </c:pt>
                <c:pt idx="48">
                  <c:v>90.6275</c:v>
                </c:pt>
                <c:pt idx="49">
                  <c:v>91.0362</c:v>
                </c:pt>
                <c:pt idx="50">
                  <c:v>91.1049</c:v>
                </c:pt>
                <c:pt idx="51">
                  <c:v>91.5273</c:v>
                </c:pt>
                <c:pt idx="52">
                  <c:v>92.3184</c:v>
                </c:pt>
                <c:pt idx="53">
                  <c:v>92.4499</c:v>
                </c:pt>
                <c:pt idx="54">
                  <c:v>95.5748</c:v>
                </c:pt>
                <c:pt idx="55">
                  <c:v>93.3134</c:v>
                </c:pt>
                <c:pt idx="56">
                  <c:v>94.1291</c:v>
                </c:pt>
                <c:pt idx="57">
                  <c:v>94.7716</c:v>
                </c:pt>
                <c:pt idx="58">
                  <c:v>95.5507</c:v>
                </c:pt>
                <c:pt idx="59">
                  <c:v>95.685</c:v>
                </c:pt>
                <c:pt idx="60">
                  <c:v>96.3249</c:v>
                </c:pt>
                <c:pt idx="61">
                  <c:v>97.0816</c:v>
                </c:pt>
                <c:pt idx="62">
                  <c:v>98.2466</c:v>
                </c:pt>
                <c:pt idx="63">
                  <c:v>98.527</c:v>
                </c:pt>
                <c:pt idx="64">
                  <c:v>99.0035</c:v>
                </c:pt>
                <c:pt idx="65">
                  <c:v>99.8108</c:v>
                </c:pt>
                <c:pt idx="66">
                  <c:v>100.241</c:v>
                </c:pt>
                <c:pt idx="67">
                  <c:v>100.68</c:v>
                </c:pt>
                <c:pt idx="68">
                  <c:v>100.986</c:v>
                </c:pt>
                <c:pt idx="69">
                  <c:v>101.21</c:v>
                </c:pt>
                <c:pt idx="70">
                  <c:v>101.942</c:v>
                </c:pt>
                <c:pt idx="71">
                  <c:v>102.856</c:v>
                </c:pt>
                <c:pt idx="72">
                  <c:v>102.701</c:v>
                </c:pt>
                <c:pt idx="73">
                  <c:v>103.206</c:v>
                </c:pt>
                <c:pt idx="74">
                  <c:v>103.586</c:v>
                </c:pt>
                <c:pt idx="75">
                  <c:v>104.217</c:v>
                </c:pt>
                <c:pt idx="76">
                  <c:v>104.411</c:v>
                </c:pt>
                <c:pt idx="77">
                  <c:v>105.135</c:v>
                </c:pt>
                <c:pt idx="78">
                  <c:v>105.538</c:v>
                </c:pt>
                <c:pt idx="79">
                  <c:v>106.186</c:v>
                </c:pt>
                <c:pt idx="80">
                  <c:v>106.495</c:v>
                </c:pt>
                <c:pt idx="81">
                  <c:v>106.959</c:v>
                </c:pt>
                <c:pt idx="82">
                  <c:v>107.259</c:v>
                </c:pt>
                <c:pt idx="83">
                  <c:v>107.509</c:v>
                </c:pt>
                <c:pt idx="84">
                  <c:v>108.185</c:v>
                </c:pt>
                <c:pt idx="85">
                  <c:v>108.421</c:v>
                </c:pt>
                <c:pt idx="86">
                  <c:v>108.72</c:v>
                </c:pt>
                <c:pt idx="87">
                  <c:v>109.111</c:v>
                </c:pt>
                <c:pt idx="88">
                  <c:v>109.912</c:v>
                </c:pt>
                <c:pt idx="89">
                  <c:v>109.974</c:v>
                </c:pt>
                <c:pt idx="90">
                  <c:v>110.4</c:v>
                </c:pt>
                <c:pt idx="91">
                  <c:v>110.823</c:v>
                </c:pt>
                <c:pt idx="92">
                  <c:v>111.69</c:v>
                </c:pt>
                <c:pt idx="93">
                  <c:v>112.117</c:v>
                </c:pt>
                <c:pt idx="94">
                  <c:v>112.495</c:v>
                </c:pt>
                <c:pt idx="95">
                  <c:v>112.774</c:v>
                </c:pt>
                <c:pt idx="96">
                  <c:v>113.479</c:v>
                </c:pt>
                <c:pt idx="97">
                  <c:v>113.84</c:v>
                </c:pt>
                <c:pt idx="98">
                  <c:v>114.417</c:v>
                </c:pt>
                <c:pt idx="99">
                  <c:v>115.263</c:v>
                </c:pt>
                <c:pt idx="100">
                  <c:v>115.594</c:v>
                </c:pt>
                <c:pt idx="101">
                  <c:v>116.013</c:v>
                </c:pt>
                <c:pt idx="102">
                  <c:v>116.486</c:v>
                </c:pt>
                <c:pt idx="103">
                  <c:v>117.242</c:v>
                </c:pt>
                <c:pt idx="104">
                  <c:v>117.542</c:v>
                </c:pt>
                <c:pt idx="105">
                  <c:v>118.249</c:v>
                </c:pt>
                <c:pt idx="106">
                  <c:v>118.621</c:v>
                </c:pt>
                <c:pt idx="107">
                  <c:v>119.085</c:v>
                </c:pt>
                <c:pt idx="108">
                  <c:v>119.28</c:v>
                </c:pt>
                <c:pt idx="109">
                  <c:v>120.466</c:v>
                </c:pt>
                <c:pt idx="110">
                  <c:v>121.083</c:v>
                </c:pt>
                <c:pt idx="111">
                  <c:v>121.209</c:v>
                </c:pt>
                <c:pt idx="112">
                  <c:v>121.434</c:v>
                </c:pt>
                <c:pt idx="113">
                  <c:v>122.26</c:v>
                </c:pt>
                <c:pt idx="114">
                  <c:v>122.688</c:v>
                </c:pt>
                <c:pt idx="115">
                  <c:v>123.393</c:v>
                </c:pt>
                <c:pt idx="116">
                  <c:v>124.017</c:v>
                </c:pt>
                <c:pt idx="117">
                  <c:v>124.206</c:v>
                </c:pt>
                <c:pt idx="118">
                  <c:v>124.741</c:v>
                </c:pt>
                <c:pt idx="119">
                  <c:v>125.566</c:v>
                </c:pt>
                <c:pt idx="120">
                  <c:v>126.378</c:v>
                </c:pt>
                <c:pt idx="121">
                  <c:v>126.366</c:v>
                </c:pt>
                <c:pt idx="122">
                  <c:v>126.76</c:v>
                </c:pt>
                <c:pt idx="123">
                  <c:v>127.4</c:v>
                </c:pt>
                <c:pt idx="124">
                  <c:v>128.233</c:v>
                </c:pt>
                <c:pt idx="125">
                  <c:v>128.618</c:v>
                </c:pt>
                <c:pt idx="126">
                  <c:v>129.294</c:v>
                </c:pt>
                <c:pt idx="127">
                  <c:v>129.468</c:v>
                </c:pt>
                <c:pt idx="128">
                  <c:v>129.911</c:v>
                </c:pt>
                <c:pt idx="129">
                  <c:v>130.573</c:v>
                </c:pt>
                <c:pt idx="130">
                  <c:v>131.146</c:v>
                </c:pt>
                <c:pt idx="131">
                  <c:v>131.506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Taulukko!$AD$3:$AD$138</c:f>
              <c:numCache>
                <c:ptCount val="136"/>
                <c:pt idx="0">
                  <c:v>58.6853</c:v>
                </c:pt>
                <c:pt idx="1">
                  <c:v>59.2574</c:v>
                </c:pt>
                <c:pt idx="2">
                  <c:v>59.8463</c:v>
                </c:pt>
                <c:pt idx="3">
                  <c:v>60.4457</c:v>
                </c:pt>
                <c:pt idx="4">
                  <c:v>61.0404</c:v>
                </c:pt>
                <c:pt idx="5">
                  <c:v>61.608</c:v>
                </c:pt>
                <c:pt idx="6">
                  <c:v>62.139</c:v>
                </c:pt>
                <c:pt idx="7">
                  <c:v>62.6368</c:v>
                </c:pt>
                <c:pt idx="8">
                  <c:v>63.1093</c:v>
                </c:pt>
                <c:pt idx="9">
                  <c:v>63.5997</c:v>
                </c:pt>
                <c:pt idx="10">
                  <c:v>64.1401</c:v>
                </c:pt>
                <c:pt idx="11">
                  <c:v>64.6985</c:v>
                </c:pt>
                <c:pt idx="12">
                  <c:v>65.2434</c:v>
                </c:pt>
                <c:pt idx="13">
                  <c:v>65.8027</c:v>
                </c:pt>
                <c:pt idx="14">
                  <c:v>66.3953</c:v>
                </c:pt>
                <c:pt idx="15">
                  <c:v>67.0069</c:v>
                </c:pt>
                <c:pt idx="16">
                  <c:v>67.64</c:v>
                </c:pt>
                <c:pt idx="17">
                  <c:v>68.3281</c:v>
                </c:pt>
                <c:pt idx="18">
                  <c:v>69.1053</c:v>
                </c:pt>
                <c:pt idx="19">
                  <c:v>69.977</c:v>
                </c:pt>
                <c:pt idx="20">
                  <c:v>70.9089</c:v>
                </c:pt>
                <c:pt idx="21">
                  <c:v>71.8309</c:v>
                </c:pt>
                <c:pt idx="22">
                  <c:v>72.7002</c:v>
                </c:pt>
                <c:pt idx="23">
                  <c:v>73.5361</c:v>
                </c:pt>
                <c:pt idx="24">
                  <c:v>74.3602</c:v>
                </c:pt>
                <c:pt idx="25">
                  <c:v>75.1351</c:v>
                </c:pt>
                <c:pt idx="26">
                  <c:v>75.8611</c:v>
                </c:pt>
                <c:pt idx="27">
                  <c:v>76.598</c:v>
                </c:pt>
                <c:pt idx="28">
                  <c:v>77.3593</c:v>
                </c:pt>
                <c:pt idx="29">
                  <c:v>78.1135</c:v>
                </c:pt>
                <c:pt idx="30">
                  <c:v>78.8176</c:v>
                </c:pt>
                <c:pt idx="31">
                  <c:v>79.4679</c:v>
                </c:pt>
                <c:pt idx="32">
                  <c:v>80.1178</c:v>
                </c:pt>
                <c:pt idx="33">
                  <c:v>80.793</c:v>
                </c:pt>
                <c:pt idx="34">
                  <c:v>81.4671</c:v>
                </c:pt>
                <c:pt idx="35">
                  <c:v>82.1332</c:v>
                </c:pt>
                <c:pt idx="36">
                  <c:v>82.8277</c:v>
                </c:pt>
                <c:pt idx="37">
                  <c:v>83.5765</c:v>
                </c:pt>
                <c:pt idx="38">
                  <c:v>84.3451</c:v>
                </c:pt>
                <c:pt idx="39">
                  <c:v>85.0749</c:v>
                </c:pt>
                <c:pt idx="40">
                  <c:v>85.76</c:v>
                </c:pt>
                <c:pt idx="41">
                  <c:v>86.4378</c:v>
                </c:pt>
                <c:pt idx="42">
                  <c:v>87.1102</c:v>
                </c:pt>
                <c:pt idx="43">
                  <c:v>87.7363</c:v>
                </c:pt>
                <c:pt idx="44">
                  <c:v>88.3001</c:v>
                </c:pt>
                <c:pt idx="45">
                  <c:v>88.8262</c:v>
                </c:pt>
                <c:pt idx="46">
                  <c:v>89.3654</c:v>
                </c:pt>
                <c:pt idx="47">
                  <c:v>89.9492</c:v>
                </c:pt>
                <c:pt idx="48">
                  <c:v>90.509</c:v>
                </c:pt>
                <c:pt idx="49">
                  <c:v>90.968</c:v>
                </c:pt>
                <c:pt idx="50">
                  <c:v>91.3588</c:v>
                </c:pt>
                <c:pt idx="51">
                  <c:v>91.7737</c:v>
                </c:pt>
                <c:pt idx="52">
                  <c:v>92.22</c:v>
                </c:pt>
                <c:pt idx="53">
                  <c:v>92.6535</c:v>
                </c:pt>
                <c:pt idx="54">
                  <c:v>93.1042</c:v>
                </c:pt>
                <c:pt idx="55">
                  <c:v>93.6217</c:v>
                </c:pt>
                <c:pt idx="56">
                  <c:v>94.2148</c:v>
                </c:pt>
                <c:pt idx="57">
                  <c:v>94.8385</c:v>
                </c:pt>
                <c:pt idx="58">
                  <c:v>95.4286</c:v>
                </c:pt>
                <c:pt idx="59">
                  <c:v>95.9895</c:v>
                </c:pt>
                <c:pt idx="60">
                  <c:v>96.6034</c:v>
                </c:pt>
                <c:pt idx="61">
                  <c:v>97.3047</c:v>
                </c:pt>
                <c:pt idx="62">
                  <c:v>98.0134</c:v>
                </c:pt>
                <c:pt idx="63">
                  <c:v>98.6408</c:v>
                </c:pt>
                <c:pt idx="64">
                  <c:v>99.217</c:v>
                </c:pt>
                <c:pt idx="65">
                  <c:v>99.7787</c:v>
                </c:pt>
                <c:pt idx="66">
                  <c:v>100.288</c:v>
                </c:pt>
                <c:pt idx="67">
                  <c:v>100.732</c:v>
                </c:pt>
                <c:pt idx="68">
                  <c:v>101.142</c:v>
                </c:pt>
                <c:pt idx="69">
                  <c:v>101.581</c:v>
                </c:pt>
                <c:pt idx="70">
                  <c:v>102.086</c:v>
                </c:pt>
                <c:pt idx="71">
                  <c:v>102.573</c:v>
                </c:pt>
                <c:pt idx="72">
                  <c:v>102.976</c:v>
                </c:pt>
                <c:pt idx="73">
                  <c:v>103.365</c:v>
                </c:pt>
                <c:pt idx="74">
                  <c:v>103.792</c:v>
                </c:pt>
                <c:pt idx="75">
                  <c:v>104.242</c:v>
                </c:pt>
                <c:pt idx="76">
                  <c:v>104.705</c:v>
                </c:pt>
                <c:pt idx="77">
                  <c:v>105.194</c:v>
                </c:pt>
                <c:pt idx="78">
                  <c:v>105.694</c:v>
                </c:pt>
                <c:pt idx="79">
                  <c:v>106.173</c:v>
                </c:pt>
                <c:pt idx="80">
                  <c:v>106.611</c:v>
                </c:pt>
                <c:pt idx="81">
                  <c:v>107.011</c:v>
                </c:pt>
                <c:pt idx="82">
                  <c:v>107.387</c:v>
                </c:pt>
                <c:pt idx="83">
                  <c:v>107.769</c:v>
                </c:pt>
                <c:pt idx="84">
                  <c:v>108.166</c:v>
                </c:pt>
                <c:pt idx="85">
                  <c:v>108.547</c:v>
                </c:pt>
                <c:pt idx="86">
                  <c:v>108.928</c:v>
                </c:pt>
                <c:pt idx="87">
                  <c:v>109.349</c:v>
                </c:pt>
                <c:pt idx="88">
                  <c:v>109.785</c:v>
                </c:pt>
                <c:pt idx="89">
                  <c:v>110.194</c:v>
                </c:pt>
                <c:pt idx="90">
                  <c:v>110.617</c:v>
                </c:pt>
                <c:pt idx="91">
                  <c:v>111.109</c:v>
                </c:pt>
                <c:pt idx="92">
                  <c:v>111.641</c:v>
                </c:pt>
                <c:pt idx="93">
                  <c:v>112.143</c:v>
                </c:pt>
                <c:pt idx="94">
                  <c:v>112.597</c:v>
                </c:pt>
                <c:pt idx="95">
                  <c:v>113.054</c:v>
                </c:pt>
                <c:pt idx="96">
                  <c:v>113.546</c:v>
                </c:pt>
                <c:pt idx="97">
                  <c:v>114.067</c:v>
                </c:pt>
                <c:pt idx="98">
                  <c:v>114.623</c:v>
                </c:pt>
                <c:pt idx="99">
                  <c:v>115.186</c:v>
                </c:pt>
                <c:pt idx="100">
                  <c:v>115.704</c:v>
                </c:pt>
                <c:pt idx="101">
                  <c:v>116.198</c:v>
                </c:pt>
                <c:pt idx="102">
                  <c:v>116.712</c:v>
                </c:pt>
                <c:pt idx="103">
                  <c:v>117.241</c:v>
                </c:pt>
                <c:pt idx="104">
                  <c:v>117.761</c:v>
                </c:pt>
                <c:pt idx="105">
                  <c:v>118.269</c:v>
                </c:pt>
                <c:pt idx="106">
                  <c:v>118.756</c:v>
                </c:pt>
                <c:pt idx="107">
                  <c:v>119.237</c:v>
                </c:pt>
                <c:pt idx="108">
                  <c:v>119.775</c:v>
                </c:pt>
                <c:pt idx="109">
                  <c:v>120.377</c:v>
                </c:pt>
                <c:pt idx="110">
                  <c:v>120.929</c:v>
                </c:pt>
                <c:pt idx="111">
                  <c:v>121.38</c:v>
                </c:pt>
                <c:pt idx="112">
                  <c:v>121.829</c:v>
                </c:pt>
                <c:pt idx="113">
                  <c:v>122.346</c:v>
                </c:pt>
                <c:pt idx="114">
                  <c:v>122.902</c:v>
                </c:pt>
                <c:pt idx="115">
                  <c:v>123.464</c:v>
                </c:pt>
                <c:pt idx="116">
                  <c:v>123.995</c:v>
                </c:pt>
                <c:pt idx="117">
                  <c:v>124.498</c:v>
                </c:pt>
                <c:pt idx="118">
                  <c:v>125.042</c:v>
                </c:pt>
                <c:pt idx="119">
                  <c:v>125.632</c:v>
                </c:pt>
                <c:pt idx="120">
                  <c:v>126.175</c:v>
                </c:pt>
                <c:pt idx="121">
                  <c:v>126.632</c:v>
                </c:pt>
                <c:pt idx="122">
                  <c:v>127.098</c:v>
                </c:pt>
                <c:pt idx="123">
                  <c:v>127.642</c:v>
                </c:pt>
                <c:pt idx="124">
                  <c:v>128.22</c:v>
                </c:pt>
                <c:pt idx="125">
                  <c:v>128.767</c:v>
                </c:pt>
                <c:pt idx="126">
                  <c:v>129.261</c:v>
                </c:pt>
                <c:pt idx="127">
                  <c:v>129.716</c:v>
                </c:pt>
                <c:pt idx="128">
                  <c:v>130.187</c:v>
                </c:pt>
                <c:pt idx="129">
                  <c:v>130.698</c:v>
                </c:pt>
                <c:pt idx="130">
                  <c:v>131.207</c:v>
                </c:pt>
                <c:pt idx="131">
                  <c:v>131.693</c:v>
                </c:pt>
              </c:numCache>
            </c:numRef>
          </c:val>
          <c:smooth val="0"/>
        </c:ser>
        <c:axId val="36667038"/>
        <c:axId val="61567887"/>
      </c:lineChart>
      <c:catAx>
        <c:axId val="3666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1567887"/>
        <c:crossesAt val="40"/>
        <c:auto val="0"/>
        <c:lblOffset val="100"/>
        <c:tickLblSkip val="6"/>
        <c:noMultiLvlLbl val="0"/>
      </c:catAx>
      <c:valAx>
        <c:axId val="6156788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6670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Taulukko!$AF$3:$AF$138</c:f>
              <c:numCache>
                <c:ptCount val="13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170.04</c:v>
                </c:pt>
                <c:pt idx="128">
                  <c:v>153.7</c:v>
                </c:pt>
                <c:pt idx="129">
                  <c:v>150.85</c:v>
                </c:pt>
                <c:pt idx="130">
                  <c:v>155.81</c:v>
                </c:pt>
                <c:pt idx="131">
                  <c:v>166.03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Taulukko!$AG$3:$AG$138</c:f>
              <c:numCache>
                <c:ptCount val="136"/>
                <c:pt idx="0">
                  <c:v>58.3454</c:v>
                </c:pt>
                <c:pt idx="1">
                  <c:v>58.9546</c:v>
                </c:pt>
                <c:pt idx="2">
                  <c:v>59.6586</c:v>
                </c:pt>
                <c:pt idx="3">
                  <c:v>60.2631</c:v>
                </c:pt>
                <c:pt idx="4">
                  <c:v>60.8863</c:v>
                </c:pt>
                <c:pt idx="5">
                  <c:v>61.5631</c:v>
                </c:pt>
                <c:pt idx="6">
                  <c:v>61.9839</c:v>
                </c:pt>
                <c:pt idx="7">
                  <c:v>62.4816</c:v>
                </c:pt>
                <c:pt idx="8">
                  <c:v>63.2205</c:v>
                </c:pt>
                <c:pt idx="9">
                  <c:v>63.5975</c:v>
                </c:pt>
                <c:pt idx="10">
                  <c:v>64.3209</c:v>
                </c:pt>
                <c:pt idx="11">
                  <c:v>65.0218</c:v>
                </c:pt>
                <c:pt idx="12">
                  <c:v>65.4996</c:v>
                </c:pt>
                <c:pt idx="13">
                  <c:v>66.025</c:v>
                </c:pt>
                <c:pt idx="14">
                  <c:v>66.3479</c:v>
                </c:pt>
                <c:pt idx="15">
                  <c:v>66.8596</c:v>
                </c:pt>
                <c:pt idx="16">
                  <c:v>67.3563</c:v>
                </c:pt>
                <c:pt idx="17">
                  <c:v>67.84</c:v>
                </c:pt>
                <c:pt idx="18">
                  <c:v>68.3073</c:v>
                </c:pt>
                <c:pt idx="19">
                  <c:v>68.8946</c:v>
                </c:pt>
                <c:pt idx="20">
                  <c:v>69.1486</c:v>
                </c:pt>
                <c:pt idx="21">
                  <c:v>70.2181</c:v>
                </c:pt>
                <c:pt idx="22">
                  <c:v>70.6306</c:v>
                </c:pt>
                <c:pt idx="23">
                  <c:v>71.0271</c:v>
                </c:pt>
                <c:pt idx="24">
                  <c:v>71.5233</c:v>
                </c:pt>
                <c:pt idx="25">
                  <c:v>71.9331</c:v>
                </c:pt>
                <c:pt idx="26">
                  <c:v>72.6244</c:v>
                </c:pt>
                <c:pt idx="27">
                  <c:v>73.2332</c:v>
                </c:pt>
                <c:pt idx="28">
                  <c:v>73.7466</c:v>
                </c:pt>
                <c:pt idx="29">
                  <c:v>74.3691</c:v>
                </c:pt>
                <c:pt idx="30">
                  <c:v>75.2066</c:v>
                </c:pt>
                <c:pt idx="31">
                  <c:v>75.9191</c:v>
                </c:pt>
                <c:pt idx="32">
                  <c:v>76.5884</c:v>
                </c:pt>
                <c:pt idx="33">
                  <c:v>76.8147</c:v>
                </c:pt>
                <c:pt idx="34">
                  <c:v>77.3618</c:v>
                </c:pt>
                <c:pt idx="35">
                  <c:v>78.0617</c:v>
                </c:pt>
                <c:pt idx="36">
                  <c:v>79.1311</c:v>
                </c:pt>
                <c:pt idx="37">
                  <c:v>79.925</c:v>
                </c:pt>
                <c:pt idx="38">
                  <c:v>80.4495</c:v>
                </c:pt>
                <c:pt idx="39">
                  <c:v>81.1824</c:v>
                </c:pt>
                <c:pt idx="40">
                  <c:v>82.1109</c:v>
                </c:pt>
                <c:pt idx="41">
                  <c:v>82.6354</c:v>
                </c:pt>
                <c:pt idx="42">
                  <c:v>83.2078</c:v>
                </c:pt>
                <c:pt idx="43">
                  <c:v>83.9997</c:v>
                </c:pt>
                <c:pt idx="44">
                  <c:v>84.7352</c:v>
                </c:pt>
                <c:pt idx="45">
                  <c:v>85.4252</c:v>
                </c:pt>
                <c:pt idx="46">
                  <c:v>86.2327</c:v>
                </c:pt>
                <c:pt idx="47">
                  <c:v>86.8869</c:v>
                </c:pt>
                <c:pt idx="48">
                  <c:v>87.6247</c:v>
                </c:pt>
                <c:pt idx="49">
                  <c:v>88.3092</c:v>
                </c:pt>
                <c:pt idx="50">
                  <c:v>88.9022</c:v>
                </c:pt>
                <c:pt idx="51">
                  <c:v>89.3805</c:v>
                </c:pt>
                <c:pt idx="52">
                  <c:v>89.7074</c:v>
                </c:pt>
                <c:pt idx="53">
                  <c:v>90.4087</c:v>
                </c:pt>
                <c:pt idx="54">
                  <c:v>91.5602</c:v>
                </c:pt>
                <c:pt idx="55">
                  <c:v>92.0605</c:v>
                </c:pt>
                <c:pt idx="56">
                  <c:v>92.7284</c:v>
                </c:pt>
                <c:pt idx="57">
                  <c:v>93.5791</c:v>
                </c:pt>
                <c:pt idx="58">
                  <c:v>93.9567</c:v>
                </c:pt>
                <c:pt idx="59">
                  <c:v>94.6051</c:v>
                </c:pt>
                <c:pt idx="60">
                  <c:v>95.0284</c:v>
                </c:pt>
                <c:pt idx="61">
                  <c:v>95.8528</c:v>
                </c:pt>
                <c:pt idx="62">
                  <c:v>97.039</c:v>
                </c:pt>
                <c:pt idx="63">
                  <c:v>97.704</c:v>
                </c:pt>
                <c:pt idx="64">
                  <c:v>98.8245</c:v>
                </c:pt>
                <c:pt idx="65">
                  <c:v>99.553</c:v>
                </c:pt>
                <c:pt idx="66">
                  <c:v>100.512</c:v>
                </c:pt>
                <c:pt idx="67">
                  <c:v>101.259</c:v>
                </c:pt>
                <c:pt idx="68">
                  <c:v>102.217</c:v>
                </c:pt>
                <c:pt idx="69">
                  <c:v>102.82</c:v>
                </c:pt>
                <c:pt idx="70">
                  <c:v>104.055</c:v>
                </c:pt>
                <c:pt idx="71">
                  <c:v>105.244</c:v>
                </c:pt>
                <c:pt idx="72">
                  <c:v>106.103</c:v>
                </c:pt>
                <c:pt idx="73">
                  <c:v>107.211</c:v>
                </c:pt>
                <c:pt idx="74">
                  <c:v>107.854</c:v>
                </c:pt>
                <c:pt idx="75">
                  <c:v>109.235</c:v>
                </c:pt>
                <c:pt idx="76">
                  <c:v>110.064</c:v>
                </c:pt>
                <c:pt idx="77">
                  <c:v>111.431</c:v>
                </c:pt>
                <c:pt idx="78">
                  <c:v>111.547</c:v>
                </c:pt>
                <c:pt idx="79">
                  <c:v>112.896</c:v>
                </c:pt>
                <c:pt idx="80">
                  <c:v>113.941</c:v>
                </c:pt>
                <c:pt idx="81">
                  <c:v>115.408</c:v>
                </c:pt>
                <c:pt idx="82">
                  <c:v>116.463</c:v>
                </c:pt>
                <c:pt idx="83">
                  <c:v>117.136</c:v>
                </c:pt>
                <c:pt idx="84">
                  <c:v>118.245</c:v>
                </c:pt>
                <c:pt idx="85">
                  <c:v>119.127</c:v>
                </c:pt>
                <c:pt idx="86">
                  <c:v>120.354</c:v>
                </c:pt>
                <c:pt idx="87">
                  <c:v>121.327</c:v>
                </c:pt>
                <c:pt idx="88">
                  <c:v>122.007</c:v>
                </c:pt>
                <c:pt idx="89">
                  <c:v>122.638</c:v>
                </c:pt>
                <c:pt idx="90">
                  <c:v>124.018</c:v>
                </c:pt>
                <c:pt idx="91">
                  <c:v>125.047</c:v>
                </c:pt>
                <c:pt idx="92">
                  <c:v>125.935</c:v>
                </c:pt>
                <c:pt idx="93">
                  <c:v>126.656</c:v>
                </c:pt>
                <c:pt idx="94">
                  <c:v>127.555</c:v>
                </c:pt>
                <c:pt idx="95">
                  <c:v>128.759</c:v>
                </c:pt>
                <c:pt idx="96">
                  <c:v>129.347</c:v>
                </c:pt>
                <c:pt idx="97">
                  <c:v>130.236</c:v>
                </c:pt>
                <c:pt idx="98">
                  <c:v>131.095</c:v>
                </c:pt>
                <c:pt idx="99">
                  <c:v>132.029</c:v>
                </c:pt>
                <c:pt idx="100">
                  <c:v>133.492</c:v>
                </c:pt>
                <c:pt idx="101">
                  <c:v>134.484</c:v>
                </c:pt>
                <c:pt idx="102">
                  <c:v>135.266</c:v>
                </c:pt>
                <c:pt idx="103">
                  <c:v>136.101</c:v>
                </c:pt>
                <c:pt idx="104">
                  <c:v>137.077</c:v>
                </c:pt>
                <c:pt idx="105">
                  <c:v>137.813</c:v>
                </c:pt>
                <c:pt idx="106">
                  <c:v>138.704</c:v>
                </c:pt>
                <c:pt idx="107">
                  <c:v>139.495</c:v>
                </c:pt>
                <c:pt idx="108">
                  <c:v>141.555</c:v>
                </c:pt>
                <c:pt idx="109">
                  <c:v>141.985</c:v>
                </c:pt>
                <c:pt idx="110">
                  <c:v>142.842</c:v>
                </c:pt>
                <c:pt idx="111">
                  <c:v>143.368</c:v>
                </c:pt>
                <c:pt idx="112">
                  <c:v>144.594</c:v>
                </c:pt>
                <c:pt idx="113">
                  <c:v>145.418</c:v>
                </c:pt>
                <c:pt idx="114">
                  <c:v>146.48</c:v>
                </c:pt>
                <c:pt idx="115">
                  <c:v>147.618</c:v>
                </c:pt>
                <c:pt idx="116">
                  <c:v>148.288</c:v>
                </c:pt>
                <c:pt idx="117">
                  <c:v>149.747</c:v>
                </c:pt>
                <c:pt idx="118">
                  <c:v>150.495</c:v>
                </c:pt>
                <c:pt idx="119">
                  <c:v>151.768</c:v>
                </c:pt>
                <c:pt idx="120">
                  <c:v>152.046</c:v>
                </c:pt>
                <c:pt idx="121">
                  <c:v>153.593</c:v>
                </c:pt>
                <c:pt idx="122">
                  <c:v>154.73</c:v>
                </c:pt>
                <c:pt idx="123">
                  <c:v>156.103</c:v>
                </c:pt>
                <c:pt idx="124">
                  <c:v>156.677</c:v>
                </c:pt>
                <c:pt idx="125">
                  <c:v>158.01</c:v>
                </c:pt>
                <c:pt idx="126">
                  <c:v>159.211</c:v>
                </c:pt>
                <c:pt idx="127">
                  <c:v>159.867</c:v>
                </c:pt>
                <c:pt idx="128">
                  <c:v>161.277</c:v>
                </c:pt>
                <c:pt idx="129">
                  <c:v>162.091</c:v>
                </c:pt>
                <c:pt idx="130">
                  <c:v>163.476</c:v>
                </c:pt>
                <c:pt idx="131">
                  <c:v>164.288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Taulukko!$AH$3:$AH$138</c:f>
              <c:numCache>
                <c:ptCount val="136"/>
                <c:pt idx="0">
                  <c:v>58.4227</c:v>
                </c:pt>
                <c:pt idx="1">
                  <c:v>59.0211</c:v>
                </c:pt>
                <c:pt idx="2">
                  <c:v>59.6319</c:v>
                </c:pt>
                <c:pt idx="3">
                  <c:v>60.2434</c:v>
                </c:pt>
                <c:pt idx="4">
                  <c:v>60.8482</c:v>
                </c:pt>
                <c:pt idx="5">
                  <c:v>61.4384</c:v>
                </c:pt>
                <c:pt idx="6">
                  <c:v>62.0109</c:v>
                </c:pt>
                <c:pt idx="7">
                  <c:v>62.5804</c:v>
                </c:pt>
                <c:pt idx="8">
                  <c:v>63.1539</c:v>
                </c:pt>
                <c:pt idx="9">
                  <c:v>63.7278</c:v>
                </c:pt>
                <c:pt idx="10">
                  <c:v>64.3054</c:v>
                </c:pt>
                <c:pt idx="11">
                  <c:v>64.8734</c:v>
                </c:pt>
                <c:pt idx="12">
                  <c:v>65.4117</c:v>
                </c:pt>
                <c:pt idx="13">
                  <c:v>65.9184</c:v>
                </c:pt>
                <c:pt idx="14">
                  <c:v>66.4045</c:v>
                </c:pt>
                <c:pt idx="15">
                  <c:v>66.8873</c:v>
                </c:pt>
                <c:pt idx="16">
                  <c:v>67.3746</c:v>
                </c:pt>
                <c:pt idx="17">
                  <c:v>67.8668</c:v>
                </c:pt>
                <c:pt idx="18">
                  <c:v>68.3684</c:v>
                </c:pt>
                <c:pt idx="19">
                  <c:v>68.8813</c:v>
                </c:pt>
                <c:pt idx="20">
                  <c:v>69.4149</c:v>
                </c:pt>
                <c:pt idx="21">
                  <c:v>69.9682</c:v>
                </c:pt>
                <c:pt idx="22">
                  <c:v>70.5075</c:v>
                </c:pt>
                <c:pt idx="23">
                  <c:v>71.025</c:v>
                </c:pt>
                <c:pt idx="24">
                  <c:v>71.543</c:v>
                </c:pt>
                <c:pt idx="25">
                  <c:v>72.0791</c:v>
                </c:pt>
                <c:pt idx="26">
                  <c:v>72.6435</c:v>
                </c:pt>
                <c:pt idx="27">
                  <c:v>73.2293</c:v>
                </c:pt>
                <c:pt idx="28">
                  <c:v>73.8325</c:v>
                </c:pt>
                <c:pt idx="29">
                  <c:v>74.4611</c:v>
                </c:pt>
                <c:pt idx="30">
                  <c:v>75.1096</c:v>
                </c:pt>
                <c:pt idx="31">
                  <c:v>75.753</c:v>
                </c:pt>
                <c:pt idx="32">
                  <c:v>76.3701</c:v>
                </c:pt>
                <c:pt idx="33">
                  <c:v>76.9722</c:v>
                </c:pt>
                <c:pt idx="34">
                  <c:v>77.6031</c:v>
                </c:pt>
                <c:pt idx="35">
                  <c:v>78.2929</c:v>
                </c:pt>
                <c:pt idx="36">
                  <c:v>79.027</c:v>
                </c:pt>
                <c:pt idx="37">
                  <c:v>79.7637</c:v>
                </c:pt>
                <c:pt idx="38">
                  <c:v>80.4858</c:v>
                </c:pt>
                <c:pt idx="39">
                  <c:v>81.2078</c:v>
                </c:pt>
                <c:pt idx="40">
                  <c:v>81.9261</c:v>
                </c:pt>
                <c:pt idx="41">
                  <c:v>82.6256</c:v>
                </c:pt>
                <c:pt idx="42">
                  <c:v>83.3194</c:v>
                </c:pt>
                <c:pt idx="43">
                  <c:v>84.0249</c:v>
                </c:pt>
                <c:pt idx="44">
                  <c:v>84.7378</c:v>
                </c:pt>
                <c:pt idx="45">
                  <c:v>85.451</c:v>
                </c:pt>
                <c:pt idx="46">
                  <c:v>86.159</c:v>
                </c:pt>
                <c:pt idx="47">
                  <c:v>86.853</c:v>
                </c:pt>
                <c:pt idx="48">
                  <c:v>87.5272</c:v>
                </c:pt>
                <c:pt idx="49">
                  <c:v>88.1751</c:v>
                </c:pt>
                <c:pt idx="50">
                  <c:v>88.7916</c:v>
                </c:pt>
                <c:pt idx="51">
                  <c:v>89.3865</c:v>
                </c:pt>
                <c:pt idx="52">
                  <c:v>89.9922</c:v>
                </c:pt>
                <c:pt idx="53">
                  <c:v>90.6458</c:v>
                </c:pt>
                <c:pt idx="54">
                  <c:v>91.3347</c:v>
                </c:pt>
                <c:pt idx="55">
                  <c:v>92.017</c:v>
                </c:pt>
                <c:pt idx="56">
                  <c:v>92.6872</c:v>
                </c:pt>
                <c:pt idx="57">
                  <c:v>93.346</c:v>
                </c:pt>
                <c:pt idx="58">
                  <c:v>93.9903</c:v>
                </c:pt>
                <c:pt idx="59">
                  <c:v>94.6424</c:v>
                </c:pt>
                <c:pt idx="60">
                  <c:v>95.3361</c:v>
                </c:pt>
                <c:pt idx="61">
                  <c:v>96.1012</c:v>
                </c:pt>
                <c:pt idx="62">
                  <c:v>96.9283</c:v>
                </c:pt>
                <c:pt idx="63">
                  <c:v>97.7851</c:v>
                </c:pt>
                <c:pt idx="64">
                  <c:v>98.6569</c:v>
                </c:pt>
                <c:pt idx="65">
                  <c:v>99.5328</c:v>
                </c:pt>
                <c:pt idx="66">
                  <c:v>100.409</c:v>
                </c:pt>
                <c:pt idx="67">
                  <c:v>101.292</c:v>
                </c:pt>
                <c:pt idx="68">
                  <c:v>102.187</c:v>
                </c:pt>
                <c:pt idx="69">
                  <c:v>103.114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107.074</c:v>
                </c:pt>
                <c:pt idx="74">
                  <c:v>108.065</c:v>
                </c:pt>
                <c:pt idx="75">
                  <c:v>109.069</c:v>
                </c:pt>
                <c:pt idx="76">
                  <c:v>110.072</c:v>
                </c:pt>
                <c:pt idx="77">
                  <c:v>111.051</c:v>
                </c:pt>
                <c:pt idx="78">
                  <c:v>112.02</c:v>
                </c:pt>
                <c:pt idx="79">
                  <c:v>113.031</c:v>
                </c:pt>
                <c:pt idx="80">
                  <c:v>114.095</c:v>
                </c:pt>
                <c:pt idx="81">
                  <c:v>115.172</c:v>
                </c:pt>
                <c:pt idx="82">
                  <c:v>116.219</c:v>
                </c:pt>
                <c:pt idx="83">
                  <c:v>117.225</c:v>
                </c:pt>
                <c:pt idx="84">
                  <c:v>118.219</c:v>
                </c:pt>
                <c:pt idx="85">
                  <c:v>119.211</c:v>
                </c:pt>
                <c:pt idx="86">
                  <c:v>120.193</c:v>
                </c:pt>
                <c:pt idx="87">
                  <c:v>121.144</c:v>
                </c:pt>
                <c:pt idx="88">
                  <c:v>122.062</c:v>
                </c:pt>
                <c:pt idx="89">
                  <c:v>122.987</c:v>
                </c:pt>
                <c:pt idx="90">
                  <c:v>123.944</c:v>
                </c:pt>
                <c:pt idx="91">
                  <c:v>124.9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128.546</c:v>
                </c:pt>
                <c:pt idx="96">
                  <c:v>129.443</c:v>
                </c:pt>
                <c:pt idx="97">
                  <c:v>130.347</c:v>
                </c:pt>
                <c:pt idx="98">
                  <c:v>131.282</c:v>
                </c:pt>
                <c:pt idx="99">
                  <c:v>132.262</c:v>
                </c:pt>
                <c:pt idx="100">
                  <c:v>133.268</c:v>
                </c:pt>
                <c:pt idx="101">
                  <c:v>134.252</c:v>
                </c:pt>
                <c:pt idx="102">
                  <c:v>135.194</c:v>
                </c:pt>
                <c:pt idx="103">
                  <c:v>136.114</c:v>
                </c:pt>
                <c:pt idx="104">
                  <c:v>137.028</c:v>
                </c:pt>
                <c:pt idx="105">
                  <c:v>137.947</c:v>
                </c:pt>
                <c:pt idx="106">
                  <c:v>138.89</c:v>
                </c:pt>
                <c:pt idx="107">
                  <c:v>139.884</c:v>
                </c:pt>
                <c:pt idx="108">
                  <c:v>140.896</c:v>
                </c:pt>
                <c:pt idx="109">
                  <c:v>141.852</c:v>
                </c:pt>
                <c:pt idx="110">
                  <c:v>142.752</c:v>
                </c:pt>
                <c:pt idx="111">
                  <c:v>143.651</c:v>
                </c:pt>
                <c:pt idx="112">
                  <c:v>144.58</c:v>
                </c:pt>
                <c:pt idx="113">
                  <c:v>145.535</c:v>
                </c:pt>
                <c:pt idx="114">
                  <c:v>146.513</c:v>
                </c:pt>
                <c:pt idx="115">
                  <c:v>147.503</c:v>
                </c:pt>
                <c:pt idx="116">
                  <c:v>148.504</c:v>
                </c:pt>
                <c:pt idx="117">
                  <c:v>149.519</c:v>
                </c:pt>
                <c:pt idx="118">
                  <c:v>150.531</c:v>
                </c:pt>
                <c:pt idx="119">
                  <c:v>151.531</c:v>
                </c:pt>
                <c:pt idx="120">
                  <c:v>152.544</c:v>
                </c:pt>
                <c:pt idx="121">
                  <c:v>153.608</c:v>
                </c:pt>
                <c:pt idx="122">
                  <c:v>154.709</c:v>
                </c:pt>
                <c:pt idx="123">
                  <c:v>155.8</c:v>
                </c:pt>
                <c:pt idx="124">
                  <c:v>156.872</c:v>
                </c:pt>
                <c:pt idx="125">
                  <c:v>157.948</c:v>
                </c:pt>
                <c:pt idx="126">
                  <c:v>159.02</c:v>
                </c:pt>
                <c:pt idx="127">
                  <c:v>160.082</c:v>
                </c:pt>
                <c:pt idx="128">
                  <c:v>161.151</c:v>
                </c:pt>
                <c:pt idx="129">
                  <c:v>162.227</c:v>
                </c:pt>
                <c:pt idx="130">
                  <c:v>163.303</c:v>
                </c:pt>
                <c:pt idx="131">
                  <c:v>164.374</c:v>
                </c:pt>
              </c:numCache>
            </c:numRef>
          </c:val>
          <c:smooth val="0"/>
        </c:ser>
        <c:axId val="17240072"/>
        <c:axId val="20942921"/>
      </c:lineChart>
      <c:catAx>
        <c:axId val="17240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942921"/>
        <c:crossesAt val="40"/>
        <c:auto val="0"/>
        <c:lblOffset val="100"/>
        <c:tickLblSkip val="6"/>
        <c:noMultiLvlLbl val="0"/>
      </c:catAx>
      <c:valAx>
        <c:axId val="20942921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4007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Taulukko!$AJ$3:$AJ$138</c:f>
              <c:numCache>
                <c:ptCount val="136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128.97</c:v>
                </c:pt>
                <c:pt idx="128">
                  <c:v>126.43</c:v>
                </c:pt>
                <c:pt idx="129">
                  <c:v>122.88</c:v>
                </c:pt>
                <c:pt idx="130">
                  <c:v>123.96</c:v>
                </c:pt>
                <c:pt idx="13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Taulukko!$AK$3:$AK$138</c:f>
              <c:numCache>
                <c:ptCount val="136"/>
                <c:pt idx="0">
                  <c:v>67.3285</c:v>
                </c:pt>
                <c:pt idx="1">
                  <c:v>67.2221</c:v>
                </c:pt>
                <c:pt idx="2">
                  <c:v>67.2308</c:v>
                </c:pt>
                <c:pt idx="3">
                  <c:v>68.2495</c:v>
                </c:pt>
                <c:pt idx="4">
                  <c:v>68.7926</c:v>
                </c:pt>
                <c:pt idx="5">
                  <c:v>69.6514</c:v>
                </c:pt>
                <c:pt idx="6">
                  <c:v>69.1754</c:v>
                </c:pt>
                <c:pt idx="7">
                  <c:v>69.3992</c:v>
                </c:pt>
                <c:pt idx="8">
                  <c:v>70.3513</c:v>
                </c:pt>
                <c:pt idx="9">
                  <c:v>70.1432</c:v>
                </c:pt>
                <c:pt idx="10">
                  <c:v>70.7909</c:v>
                </c:pt>
                <c:pt idx="11">
                  <c:v>70.7041</c:v>
                </c:pt>
                <c:pt idx="12">
                  <c:v>71.4123</c:v>
                </c:pt>
                <c:pt idx="13">
                  <c:v>71.7618</c:v>
                </c:pt>
                <c:pt idx="14">
                  <c:v>72.8136</c:v>
                </c:pt>
                <c:pt idx="15">
                  <c:v>71.5469</c:v>
                </c:pt>
                <c:pt idx="16">
                  <c:v>72.7213</c:v>
                </c:pt>
                <c:pt idx="17">
                  <c:v>72.6877</c:v>
                </c:pt>
                <c:pt idx="18">
                  <c:v>73.1246</c:v>
                </c:pt>
                <c:pt idx="19">
                  <c:v>73.4593</c:v>
                </c:pt>
                <c:pt idx="20">
                  <c:v>73.6599</c:v>
                </c:pt>
                <c:pt idx="21">
                  <c:v>74.7572</c:v>
                </c:pt>
                <c:pt idx="22">
                  <c:v>75.4768</c:v>
                </c:pt>
                <c:pt idx="23">
                  <c:v>75.425</c:v>
                </c:pt>
                <c:pt idx="24">
                  <c:v>76.1648</c:v>
                </c:pt>
                <c:pt idx="25">
                  <c:v>76.4365</c:v>
                </c:pt>
                <c:pt idx="26">
                  <c:v>76.3085</c:v>
                </c:pt>
                <c:pt idx="27">
                  <c:v>77.598</c:v>
                </c:pt>
                <c:pt idx="28">
                  <c:v>77.6823</c:v>
                </c:pt>
                <c:pt idx="29">
                  <c:v>78.0928</c:v>
                </c:pt>
                <c:pt idx="30">
                  <c:v>79.3543</c:v>
                </c:pt>
                <c:pt idx="31">
                  <c:v>79.8653</c:v>
                </c:pt>
                <c:pt idx="32">
                  <c:v>80.1778</c:v>
                </c:pt>
                <c:pt idx="33">
                  <c:v>80.8754</c:v>
                </c:pt>
                <c:pt idx="34">
                  <c:v>80.9817</c:v>
                </c:pt>
                <c:pt idx="35">
                  <c:v>82.4308</c:v>
                </c:pt>
                <c:pt idx="36">
                  <c:v>82.8713</c:v>
                </c:pt>
                <c:pt idx="37">
                  <c:v>84.002</c:v>
                </c:pt>
                <c:pt idx="38">
                  <c:v>84.376</c:v>
                </c:pt>
                <c:pt idx="39">
                  <c:v>86.657</c:v>
                </c:pt>
                <c:pt idx="40">
                  <c:v>86.8626</c:v>
                </c:pt>
                <c:pt idx="41">
                  <c:v>86.3532</c:v>
                </c:pt>
                <c:pt idx="42">
                  <c:v>87.9412</c:v>
                </c:pt>
                <c:pt idx="43">
                  <c:v>88.0472</c:v>
                </c:pt>
                <c:pt idx="44">
                  <c:v>88.6827</c:v>
                </c:pt>
                <c:pt idx="45">
                  <c:v>89.4979</c:v>
                </c:pt>
                <c:pt idx="46">
                  <c:v>90.0942</c:v>
                </c:pt>
                <c:pt idx="47">
                  <c:v>91.4611</c:v>
                </c:pt>
                <c:pt idx="48">
                  <c:v>89.865</c:v>
                </c:pt>
                <c:pt idx="49">
                  <c:v>90.5193</c:v>
                </c:pt>
                <c:pt idx="50">
                  <c:v>91.305</c:v>
                </c:pt>
                <c:pt idx="51">
                  <c:v>91.5958</c:v>
                </c:pt>
                <c:pt idx="52">
                  <c:v>91.8672</c:v>
                </c:pt>
                <c:pt idx="53">
                  <c:v>92.1298</c:v>
                </c:pt>
                <c:pt idx="54">
                  <c:v>93.2886</c:v>
                </c:pt>
                <c:pt idx="55">
                  <c:v>93.5709</c:v>
                </c:pt>
                <c:pt idx="56">
                  <c:v>93.767</c:v>
                </c:pt>
                <c:pt idx="57">
                  <c:v>94.876</c:v>
                </c:pt>
                <c:pt idx="58">
                  <c:v>94.6178</c:v>
                </c:pt>
                <c:pt idx="59">
                  <c:v>94.6386</c:v>
                </c:pt>
                <c:pt idx="60">
                  <c:v>95.9561</c:v>
                </c:pt>
                <c:pt idx="61">
                  <c:v>96.5576</c:v>
                </c:pt>
                <c:pt idx="62">
                  <c:v>97.6551</c:v>
                </c:pt>
                <c:pt idx="63">
                  <c:v>97.8068</c:v>
                </c:pt>
                <c:pt idx="64">
                  <c:v>98.6376</c:v>
                </c:pt>
                <c:pt idx="65">
                  <c:v>99.5986</c:v>
                </c:pt>
                <c:pt idx="66">
                  <c:v>100.332</c:v>
                </c:pt>
                <c:pt idx="67">
                  <c:v>100.639</c:v>
                </c:pt>
                <c:pt idx="68">
                  <c:v>102.443</c:v>
                </c:pt>
                <c:pt idx="69">
                  <c:v>102.474</c:v>
                </c:pt>
                <c:pt idx="70">
                  <c:v>103.778</c:v>
                </c:pt>
                <c:pt idx="71">
                  <c:v>104.282</c:v>
                </c:pt>
                <c:pt idx="72">
                  <c:v>105.216</c:v>
                </c:pt>
                <c:pt idx="73">
                  <c:v>107.269</c:v>
                </c:pt>
                <c:pt idx="74">
                  <c:v>106.877</c:v>
                </c:pt>
                <c:pt idx="75">
                  <c:v>107.537</c:v>
                </c:pt>
                <c:pt idx="76">
                  <c:v>107.213</c:v>
                </c:pt>
                <c:pt idx="77">
                  <c:v>108.708</c:v>
                </c:pt>
                <c:pt idx="78">
                  <c:v>108.765</c:v>
                </c:pt>
                <c:pt idx="79">
                  <c:v>110.248</c:v>
                </c:pt>
                <c:pt idx="80">
                  <c:v>109.524</c:v>
                </c:pt>
                <c:pt idx="81">
                  <c:v>109.852</c:v>
                </c:pt>
                <c:pt idx="82">
                  <c:v>110.668</c:v>
                </c:pt>
                <c:pt idx="83">
                  <c:v>109.842</c:v>
                </c:pt>
                <c:pt idx="84">
                  <c:v>111.103</c:v>
                </c:pt>
                <c:pt idx="85">
                  <c:v>111.006</c:v>
                </c:pt>
                <c:pt idx="86">
                  <c:v>112.753</c:v>
                </c:pt>
                <c:pt idx="87">
                  <c:v>111.22</c:v>
                </c:pt>
                <c:pt idx="88">
                  <c:v>112.654</c:v>
                </c:pt>
                <c:pt idx="89">
                  <c:v>113.174</c:v>
                </c:pt>
                <c:pt idx="90">
                  <c:v>112.376</c:v>
                </c:pt>
                <c:pt idx="91">
                  <c:v>113.287</c:v>
                </c:pt>
                <c:pt idx="92">
                  <c:v>113.675</c:v>
                </c:pt>
                <c:pt idx="93">
                  <c:v>113.268</c:v>
                </c:pt>
                <c:pt idx="94">
                  <c:v>113.897</c:v>
                </c:pt>
                <c:pt idx="95">
                  <c:v>116.728</c:v>
                </c:pt>
                <c:pt idx="96">
                  <c:v>115.226</c:v>
                </c:pt>
                <c:pt idx="97">
                  <c:v>115.167</c:v>
                </c:pt>
                <c:pt idx="98">
                  <c:v>114.986</c:v>
                </c:pt>
                <c:pt idx="99">
                  <c:v>116.426</c:v>
                </c:pt>
                <c:pt idx="100">
                  <c:v>116.276</c:v>
                </c:pt>
                <c:pt idx="101">
                  <c:v>116.921</c:v>
                </c:pt>
                <c:pt idx="102">
                  <c:v>116.641</c:v>
                </c:pt>
                <c:pt idx="103">
                  <c:v>117.941</c:v>
                </c:pt>
                <c:pt idx="104">
                  <c:v>117.336</c:v>
                </c:pt>
                <c:pt idx="105">
                  <c:v>118.009</c:v>
                </c:pt>
                <c:pt idx="106">
                  <c:v>118.545</c:v>
                </c:pt>
                <c:pt idx="107">
                  <c:v>118.315</c:v>
                </c:pt>
                <c:pt idx="108">
                  <c:v>119.051</c:v>
                </c:pt>
                <c:pt idx="109">
                  <c:v>119.461</c:v>
                </c:pt>
                <c:pt idx="110">
                  <c:v>119.998</c:v>
                </c:pt>
                <c:pt idx="111">
                  <c:v>119.301</c:v>
                </c:pt>
                <c:pt idx="112">
                  <c:v>120.645</c:v>
                </c:pt>
                <c:pt idx="113">
                  <c:v>121.292</c:v>
                </c:pt>
                <c:pt idx="114">
                  <c:v>121.508</c:v>
                </c:pt>
                <c:pt idx="115">
                  <c:v>122.052</c:v>
                </c:pt>
                <c:pt idx="116">
                  <c:v>122.197</c:v>
                </c:pt>
                <c:pt idx="117">
                  <c:v>123.096</c:v>
                </c:pt>
                <c:pt idx="118">
                  <c:v>122.975</c:v>
                </c:pt>
                <c:pt idx="119">
                  <c:v>123.917</c:v>
                </c:pt>
                <c:pt idx="120">
                  <c:v>125.069</c:v>
                </c:pt>
                <c:pt idx="121">
                  <c:v>125.282</c:v>
                </c:pt>
                <c:pt idx="122">
                  <c:v>125.862</c:v>
                </c:pt>
                <c:pt idx="123">
                  <c:v>127.381</c:v>
                </c:pt>
                <c:pt idx="124">
                  <c:v>127.101</c:v>
                </c:pt>
                <c:pt idx="125">
                  <c:v>127.516</c:v>
                </c:pt>
                <c:pt idx="126">
                  <c:v>128.833</c:v>
                </c:pt>
                <c:pt idx="127">
                  <c:v>128.518</c:v>
                </c:pt>
                <c:pt idx="128">
                  <c:v>130.576</c:v>
                </c:pt>
                <c:pt idx="129">
                  <c:v>130.81</c:v>
                </c:pt>
                <c:pt idx="130">
                  <c:v>131.16</c:v>
                </c:pt>
                <c:pt idx="131">
                  <c:v>130.767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Taulukko!$AM$3:$AM$138</c:f>
              <c:strCache>
                <c:ptCount val="13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Taulukko!$AL$3:$AL$138</c:f>
              <c:numCache>
                <c:ptCount val="136"/>
                <c:pt idx="0">
                  <c:v>67.0502</c:v>
                </c:pt>
                <c:pt idx="1">
                  <c:v>67.3575</c:v>
                </c:pt>
                <c:pt idx="2">
                  <c:v>67.7145</c:v>
                </c:pt>
                <c:pt idx="3">
                  <c:v>68.1792</c:v>
                </c:pt>
                <c:pt idx="4">
                  <c:v>68.67</c:v>
                </c:pt>
                <c:pt idx="5">
                  <c:v>69.0728</c:v>
                </c:pt>
                <c:pt idx="6">
                  <c:v>69.3663</c:v>
                </c:pt>
                <c:pt idx="7">
                  <c:v>69.668</c:v>
                </c:pt>
                <c:pt idx="8">
                  <c:v>70.0109</c:v>
                </c:pt>
                <c:pt idx="9">
                  <c:v>70.3331</c:v>
                </c:pt>
                <c:pt idx="10">
                  <c:v>70.6465</c:v>
                </c:pt>
                <c:pt idx="11">
                  <c:v>70.9799</c:v>
                </c:pt>
                <c:pt idx="12">
                  <c:v>71.3512</c:v>
                </c:pt>
                <c:pt idx="13">
                  <c:v>71.7388</c:v>
                </c:pt>
                <c:pt idx="14">
                  <c:v>72.0403</c:v>
                </c:pt>
                <c:pt idx="15">
                  <c:v>72.2579</c:v>
                </c:pt>
                <c:pt idx="16">
                  <c:v>72.5253</c:v>
                </c:pt>
                <c:pt idx="17">
                  <c:v>72.8456</c:v>
                </c:pt>
                <c:pt idx="18">
                  <c:v>73.1889</c:v>
                </c:pt>
                <c:pt idx="19">
                  <c:v>73.5786</c:v>
                </c:pt>
                <c:pt idx="20">
                  <c:v>74.0438</c:v>
                </c:pt>
                <c:pt idx="21">
                  <c:v>74.5893</c:v>
                </c:pt>
                <c:pt idx="22">
                  <c:v>75.11</c:v>
                </c:pt>
                <c:pt idx="23">
                  <c:v>75.5586</c:v>
                </c:pt>
                <c:pt idx="24">
                  <c:v>75.9841</c:v>
                </c:pt>
                <c:pt idx="25">
                  <c:v>76.3867</c:v>
                </c:pt>
                <c:pt idx="26">
                  <c:v>76.8177</c:v>
                </c:pt>
                <c:pt idx="27">
                  <c:v>77.3264</c:v>
                </c:pt>
                <c:pt idx="28">
                  <c:v>77.8566</c:v>
                </c:pt>
                <c:pt idx="29">
                  <c:v>78.4363</c:v>
                </c:pt>
                <c:pt idx="30">
                  <c:v>79.0843</c:v>
                </c:pt>
                <c:pt idx="31">
                  <c:v>79.704</c:v>
                </c:pt>
                <c:pt idx="32">
                  <c:v>80.2802</c:v>
                </c:pt>
                <c:pt idx="33">
                  <c:v>80.8658</c:v>
                </c:pt>
                <c:pt idx="34">
                  <c:v>81.5208</c:v>
                </c:pt>
                <c:pt idx="35">
                  <c:v>82.2764</c:v>
                </c:pt>
                <c:pt idx="36">
                  <c:v>83.0855</c:v>
                </c:pt>
                <c:pt idx="37">
                  <c:v>83.9219</c:v>
                </c:pt>
                <c:pt idx="38">
                  <c:v>84.8157</c:v>
                </c:pt>
                <c:pt idx="39">
                  <c:v>85.7018</c:v>
                </c:pt>
                <c:pt idx="40">
                  <c:v>86.3967</c:v>
                </c:pt>
                <c:pt idx="41">
                  <c:v>86.9617</c:v>
                </c:pt>
                <c:pt idx="42">
                  <c:v>87.5646</c:v>
                </c:pt>
                <c:pt idx="43">
                  <c:v>88.1648</c:v>
                </c:pt>
                <c:pt idx="44">
                  <c:v>88.7568</c:v>
                </c:pt>
                <c:pt idx="45">
                  <c:v>89.361</c:v>
                </c:pt>
                <c:pt idx="46">
                  <c:v>89.9263</c:v>
                </c:pt>
                <c:pt idx="47">
                  <c:v>90.3266</c:v>
                </c:pt>
                <c:pt idx="48">
                  <c:v>90.5461</c:v>
                </c:pt>
                <c:pt idx="49">
                  <c:v>90.8164</c:v>
                </c:pt>
                <c:pt idx="50">
                  <c:v>91.2049</c:v>
                </c:pt>
                <c:pt idx="51">
                  <c:v>91.6032</c:v>
                </c:pt>
                <c:pt idx="52">
                  <c:v>92.0067</c:v>
                </c:pt>
                <c:pt idx="53">
                  <c:v>92.4745</c:v>
                </c:pt>
                <c:pt idx="54">
                  <c:v>92.9989</c:v>
                </c:pt>
                <c:pt idx="55">
                  <c:v>93.4933</c:v>
                </c:pt>
                <c:pt idx="56">
                  <c:v>93.9636</c:v>
                </c:pt>
                <c:pt idx="57">
                  <c:v>94.4215</c:v>
                </c:pt>
                <c:pt idx="58">
                  <c:v>94.8302</c:v>
                </c:pt>
                <c:pt idx="59">
                  <c:v>95.3054</c:v>
                </c:pt>
                <c:pt idx="60">
                  <c:v>95.94</c:v>
                </c:pt>
                <c:pt idx="61">
                  <c:v>96.654</c:v>
                </c:pt>
                <c:pt idx="62">
                  <c:v>97.361</c:v>
                </c:pt>
                <c:pt idx="63">
                  <c:v>98.0461</c:v>
                </c:pt>
                <c:pt idx="64">
                  <c:v>98.7662</c:v>
                </c:pt>
                <c:pt idx="65">
                  <c:v>99.534</c:v>
                </c:pt>
                <c:pt idx="66">
                  <c:v>100.302</c:v>
                </c:pt>
                <c:pt idx="67">
                  <c:v>101.107</c:v>
                </c:pt>
                <c:pt idx="68">
                  <c:v>101.957</c:v>
                </c:pt>
                <c:pt idx="69">
                  <c:v>102.791</c:v>
                </c:pt>
                <c:pt idx="70">
                  <c:v>103.625</c:v>
                </c:pt>
                <c:pt idx="71">
                  <c:v>104.479</c:v>
                </c:pt>
                <c:pt idx="72">
                  <c:v>105.373</c:v>
                </c:pt>
                <c:pt idx="73">
                  <c:v>106.21</c:v>
                </c:pt>
                <c:pt idx="74">
                  <c:v>106.841</c:v>
                </c:pt>
                <c:pt idx="75">
                  <c:v>107.327</c:v>
                </c:pt>
                <c:pt idx="76">
                  <c:v>107.821</c:v>
                </c:pt>
                <c:pt idx="77">
                  <c:v>108.375</c:v>
                </c:pt>
                <c:pt idx="78">
                  <c:v>108.934</c:v>
                </c:pt>
                <c:pt idx="79">
                  <c:v>109.398</c:v>
                </c:pt>
                <c:pt idx="80">
                  <c:v>109.719</c:v>
                </c:pt>
                <c:pt idx="81">
                  <c:v>109.999</c:v>
                </c:pt>
                <c:pt idx="82">
                  <c:v>110.28</c:v>
                </c:pt>
                <c:pt idx="83">
                  <c:v>110.564</c:v>
                </c:pt>
                <c:pt idx="84">
                  <c:v>110.931</c:v>
                </c:pt>
                <c:pt idx="85">
                  <c:v>111.367</c:v>
                </c:pt>
                <c:pt idx="86">
                  <c:v>111.753</c:v>
                </c:pt>
                <c:pt idx="87">
                  <c:v>112.052</c:v>
                </c:pt>
                <c:pt idx="88">
                  <c:v>112.386</c:v>
                </c:pt>
                <c:pt idx="89">
                  <c:v>112.698</c:v>
                </c:pt>
                <c:pt idx="90">
                  <c:v>112.938</c:v>
                </c:pt>
                <c:pt idx="91">
                  <c:v>113.234</c:v>
                </c:pt>
                <c:pt idx="92">
                  <c:v>113.562</c:v>
                </c:pt>
                <c:pt idx="93">
                  <c:v>113.925</c:v>
                </c:pt>
                <c:pt idx="94">
                  <c:v>114.465</c:v>
                </c:pt>
                <c:pt idx="95">
                  <c:v>115.016</c:v>
                </c:pt>
                <c:pt idx="96">
                  <c:v>115.283</c:v>
                </c:pt>
                <c:pt idx="97">
                  <c:v>115.409</c:v>
                </c:pt>
                <c:pt idx="98">
                  <c:v>115.657</c:v>
                </c:pt>
                <c:pt idx="99">
                  <c:v>116.023</c:v>
                </c:pt>
                <c:pt idx="100">
                  <c:v>116.387</c:v>
                </c:pt>
                <c:pt idx="101">
                  <c:v>116.711</c:v>
                </c:pt>
                <c:pt idx="102">
                  <c:v>117.045</c:v>
                </c:pt>
                <c:pt idx="103">
                  <c:v>117.382</c:v>
                </c:pt>
                <c:pt idx="104">
                  <c:v>117.684</c:v>
                </c:pt>
                <c:pt idx="105">
                  <c:v>117.999</c:v>
                </c:pt>
                <c:pt idx="106">
                  <c:v>118.327</c:v>
                </c:pt>
                <c:pt idx="107">
                  <c:v>118.645</c:v>
                </c:pt>
                <c:pt idx="108">
                  <c:v>119.005</c:v>
                </c:pt>
                <c:pt idx="109">
                  <c:v>119.385</c:v>
                </c:pt>
                <c:pt idx="110">
                  <c:v>119.72</c:v>
                </c:pt>
                <c:pt idx="111">
                  <c:v>120.072</c:v>
                </c:pt>
                <c:pt idx="112">
                  <c:v>120.548</c:v>
                </c:pt>
                <c:pt idx="113">
                  <c:v>121.064</c:v>
                </c:pt>
                <c:pt idx="114">
                  <c:v>121.531</c:v>
                </c:pt>
                <c:pt idx="115">
                  <c:v>121.975</c:v>
                </c:pt>
                <c:pt idx="116">
                  <c:v>122.434</c:v>
                </c:pt>
                <c:pt idx="117">
                  <c:v>122.92</c:v>
                </c:pt>
                <c:pt idx="118">
                  <c:v>123.447</c:v>
                </c:pt>
                <c:pt idx="119">
                  <c:v>124.073</c:v>
                </c:pt>
                <c:pt idx="120">
                  <c:v>124.752</c:v>
                </c:pt>
                <c:pt idx="121">
                  <c:v>125.401</c:v>
                </c:pt>
                <c:pt idx="122">
                  <c:v>126.066</c:v>
                </c:pt>
                <c:pt idx="123">
                  <c:v>126.723</c:v>
                </c:pt>
                <c:pt idx="124">
                  <c:v>127.29</c:v>
                </c:pt>
                <c:pt idx="125">
                  <c:v>127.865</c:v>
                </c:pt>
                <c:pt idx="126">
                  <c:v>128.5</c:v>
                </c:pt>
                <c:pt idx="127">
                  <c:v>129.172</c:v>
                </c:pt>
                <c:pt idx="128">
                  <c:v>129.876</c:v>
                </c:pt>
                <c:pt idx="129">
                  <c:v>130.472</c:v>
                </c:pt>
                <c:pt idx="130">
                  <c:v>130.902</c:v>
                </c:pt>
                <c:pt idx="131">
                  <c:v>131.299</c:v>
                </c:pt>
              </c:numCache>
            </c:numRef>
          </c:val>
          <c:smooth val="0"/>
        </c:ser>
        <c:axId val="54268562"/>
        <c:axId val="18655011"/>
      </c:lineChart>
      <c:catAx>
        <c:axId val="54268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655011"/>
        <c:crossesAt val="40"/>
        <c:auto val="0"/>
        <c:lblOffset val="100"/>
        <c:tickLblSkip val="6"/>
        <c:noMultiLvlLbl val="0"/>
      </c:catAx>
      <c:valAx>
        <c:axId val="18655011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685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6" sqref="H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10-12/04 - </v>
      </c>
      <c r="E2" s="96" t="str">
        <f>IF($I$5&lt;3,IF($I$5=2,12,11),$I$5-2)&amp;IF($I$5&lt;3,"/"&amp;RIGHT($I$4-3,2),)&amp;"-"&amp;$I$5&amp;"/"&amp;RIGHT($I$4-2,2)&amp;" - "</f>
        <v>10-12/03 - </v>
      </c>
      <c r="F2" s="25"/>
      <c r="G2" s="29"/>
    </row>
    <row r="3" spans="1:7" ht="13.5" thickBot="1">
      <c r="A3" s="27"/>
      <c r="B3" s="33"/>
      <c r="C3" s="67" t="str">
        <f>I5&amp;"/"&amp;I4</f>
        <v>12/2005</v>
      </c>
      <c r="D3" s="102" t="str">
        <f>IF($I$5&lt;3,IF($I$5=2,12,11),$I$5-2)&amp;IF($I$5&lt;3,"/"&amp;RIGHT($I$4-1,2),)&amp;"-"&amp;$I$5&amp;"/"&amp;RIGHT($I$4,2)</f>
        <v>10-12/05</v>
      </c>
      <c r="E3" s="100" t="str">
        <f>IF($I$5&lt;3,IF($I$5=2,12,11),$I$5-2)&amp;IF($I$5&lt;3,"/"&amp;RIGHT($I$4-2,2),)&amp;"-"&amp;$I$5&amp;"/"&amp;RIGHT($I$4-1,2)</f>
        <v>10-12/04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130.2</v>
      </c>
      <c r="D4" s="103">
        <f>LOOKUP(100000000,Muutos!C:C)</f>
        <v>4.232954545454539</v>
      </c>
      <c r="E4" s="106">
        <f>INDEX(Muutos!C:C,MATCH(LOOKUP(100000000,Muutos!C:C),Muutos!C:C,0)-12)</f>
        <v>5.168807887660595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121.22</v>
      </c>
      <c r="D5" s="104">
        <f>LOOKUP(100000000,Muutos!F:F)</f>
        <v>2.1017259813655094</v>
      </c>
      <c r="E5" s="107">
        <f>INDEX(Muutos!F:F,MATCH(LOOKUP(100000000,Muutos!F:F),Muutos!F:F,0)-12)</f>
        <v>4.32468608579261</v>
      </c>
      <c r="F5" s="86"/>
      <c r="G5" s="84"/>
      <c r="H5" s="71" t="s">
        <v>159</v>
      </c>
      <c r="I5" s="72">
        <v>12</v>
      </c>
    </row>
    <row r="6" spans="1:7" ht="14.25">
      <c r="A6" s="26" t="s">
        <v>28</v>
      </c>
      <c r="B6" s="31" t="s">
        <v>139</v>
      </c>
      <c r="C6" s="95">
        <f>LOOKUP(100000000,Taulukko!L:L)</f>
        <v>149</v>
      </c>
      <c r="D6" s="105">
        <f>LOOKUP(100000000,Muutos!I:I)</f>
        <v>5.512622359608443</v>
      </c>
      <c r="E6" s="108">
        <f>INDEX(Muutos!I:I,MATCH(LOOKUP(100000000,Muutos!I:I),Muutos!I:I,0)-12)</f>
        <v>8.648194794290522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135.6</v>
      </c>
      <c r="D7" s="105">
        <f>LOOKUP(100000000,Muutos!L:L)</f>
        <v>5.759599332220381</v>
      </c>
      <c r="E7" s="108">
        <f>INDEX(Muutos!L:L,MATCH(LOOKUP(100000000,Muutos!L:L),Muutos!L:L,0)-12)</f>
        <v>5.7058823529411695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116.73</v>
      </c>
      <c r="D8" s="105">
        <f>LOOKUP(100000000,Muutos!O:O)</f>
        <v>6.098694969057615</v>
      </c>
      <c r="E8" s="108">
        <f>INDEX(Muutos!O:O,MATCH(LOOKUP(100000000,Muutos!O:O),Muutos!O:O,0)-12)</f>
        <v>1.540014325714664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126.95</v>
      </c>
      <c r="D9" s="105">
        <f>LOOKUP(100000000,Muutos!R:R)</f>
        <v>3.5581101920650493</v>
      </c>
      <c r="E9" s="108">
        <f>INDEX(Muutos!R:R,MATCH(LOOKUP(100000000,Muutos!R:R),Muutos!R:R,0)-12)</f>
        <v>5.187872352975867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139.56</v>
      </c>
      <c r="D10" s="105">
        <f>LOOKUP(100000000,Muutos!U:U)</f>
        <v>4.8139639282790725</v>
      </c>
      <c r="E10" s="108">
        <f>INDEX(Muutos!U:U,MATCH(LOOKUP(100000000,Muutos!U:U),Muutos!U:U,0)-12)</f>
        <v>5.072001331816551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166.03</v>
      </c>
      <c r="D11" s="105">
        <f>LOOKUP(100000000,Muutos!X:X)</f>
        <v>8.112620648643698</v>
      </c>
      <c r="E11" s="108">
        <f>INDEX(Muutos!X:X,MATCH(LOOKUP(100000000,Muutos!X:X),Muutos!X:X,0)-12)</f>
        <v>8.872232874324544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135</v>
      </c>
      <c r="D12" s="105">
        <f>LOOKUP(100000000,Muutos!AA:AA)</f>
        <v>5.802161263507897</v>
      </c>
      <c r="E12" s="108">
        <f>INDEX(Muutos!AA:AA,MATCH(LOOKUP(100000000,Muutos!AA:AA),Muutos!AA:AA,0)-12)</f>
        <v>5.0807977871597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U45" sqref="AU4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74.0153</v>
      </c>
      <c r="F3" s="39">
        <v>74.1788</v>
      </c>
      <c r="G3" s="39"/>
      <c r="H3" s="61">
        <v>69.24</v>
      </c>
      <c r="I3" s="61">
        <v>74.2</v>
      </c>
      <c r="J3" s="61">
        <v>74.1</v>
      </c>
      <c r="K3" s="39"/>
      <c r="L3" s="39">
        <v>44.2</v>
      </c>
      <c r="M3" s="39">
        <v>56.4</v>
      </c>
      <c r="N3" s="39">
        <v>56.4</v>
      </c>
      <c r="O3" s="39"/>
      <c r="P3" s="39">
        <v>65.8</v>
      </c>
      <c r="Q3" s="39">
        <v>68.7899</v>
      </c>
      <c r="R3" s="39">
        <v>68.7803</v>
      </c>
      <c r="S3" s="39"/>
      <c r="T3" s="39">
        <v>84.74</v>
      </c>
      <c r="U3" s="39">
        <v>86.0243</v>
      </c>
      <c r="V3" s="39">
        <v>87.1631</v>
      </c>
      <c r="W3" s="39"/>
      <c r="X3" s="39">
        <v>75.17</v>
      </c>
      <c r="Y3" s="39">
        <v>81.1348</v>
      </c>
      <c r="Z3" s="39">
        <v>81.2821</v>
      </c>
      <c r="AA3" s="39"/>
      <c r="AB3" s="39">
        <v>51.67</v>
      </c>
      <c r="AC3" s="39">
        <v>58.6099</v>
      </c>
      <c r="AD3" s="39">
        <v>58.6853</v>
      </c>
      <c r="AE3" s="39"/>
      <c r="AF3" s="39">
        <v>54.65</v>
      </c>
      <c r="AG3" s="39">
        <v>58.3454</v>
      </c>
      <c r="AH3" s="39">
        <v>58.4227</v>
      </c>
      <c r="AI3" s="39"/>
      <c r="AJ3" s="39">
        <v>61.76</v>
      </c>
      <c r="AK3" s="39">
        <v>67.3285</v>
      </c>
      <c r="AL3" s="39">
        <v>67.0502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74.6126</v>
      </c>
      <c r="F4" s="34">
        <v>74.5951</v>
      </c>
      <c r="G4" s="34"/>
      <c r="H4" s="60">
        <v>71.54</v>
      </c>
      <c r="I4" s="60">
        <v>74.7</v>
      </c>
      <c r="J4" s="60">
        <v>74.5</v>
      </c>
      <c r="K4" s="34"/>
      <c r="L4" s="34">
        <v>45.7</v>
      </c>
      <c r="M4" s="34">
        <v>56.6</v>
      </c>
      <c r="N4" s="34">
        <v>56.8</v>
      </c>
      <c r="O4" s="34"/>
      <c r="P4" s="34">
        <v>67.9</v>
      </c>
      <c r="Q4" s="34">
        <v>69.3167</v>
      </c>
      <c r="R4" s="34">
        <v>69.1957</v>
      </c>
      <c r="T4" s="34">
        <v>84.97</v>
      </c>
      <c r="U4" s="34">
        <v>86.6716</v>
      </c>
      <c r="V4" s="34">
        <v>87.1886</v>
      </c>
      <c r="W4" s="34"/>
      <c r="X4" s="34">
        <v>77.64</v>
      </c>
      <c r="Y4" s="34">
        <v>81.7409</v>
      </c>
      <c r="Z4" s="34">
        <v>81.8099</v>
      </c>
      <c r="AA4" s="34"/>
      <c r="AB4" s="34">
        <v>55.86</v>
      </c>
      <c r="AC4" s="34">
        <v>59.1493</v>
      </c>
      <c r="AD4" s="34">
        <v>59.2574</v>
      </c>
      <c r="AE4" s="34"/>
      <c r="AF4" s="34">
        <v>55.78</v>
      </c>
      <c r="AG4" s="34">
        <v>58.9546</v>
      </c>
      <c r="AH4" s="34">
        <v>59.0211</v>
      </c>
      <c r="AI4" s="34"/>
      <c r="AJ4" s="34">
        <v>63.32</v>
      </c>
      <c r="AK4" s="34">
        <v>67.2221</v>
      </c>
      <c r="AL4" s="34">
        <v>67.3575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</v>
      </c>
      <c r="F5" s="34">
        <v>75.0575</v>
      </c>
      <c r="G5" s="34"/>
      <c r="H5" s="60">
        <v>73.13</v>
      </c>
      <c r="I5" s="60">
        <v>74.8</v>
      </c>
      <c r="J5" s="60">
        <v>74.9</v>
      </c>
      <c r="K5" s="34"/>
      <c r="L5" s="34">
        <v>51.1</v>
      </c>
      <c r="M5" s="34">
        <v>57.9</v>
      </c>
      <c r="N5" s="34">
        <v>57.1</v>
      </c>
      <c r="O5" s="34"/>
      <c r="P5" s="34">
        <v>69.5</v>
      </c>
      <c r="Q5" s="34">
        <v>69.5323</v>
      </c>
      <c r="R5" s="34">
        <v>69.6123</v>
      </c>
      <c r="T5" s="34">
        <v>85.51</v>
      </c>
      <c r="U5" s="34">
        <v>86.347</v>
      </c>
      <c r="V5" s="34">
        <v>87.2755</v>
      </c>
      <c r="W5" s="34"/>
      <c r="X5" s="34">
        <v>75.16</v>
      </c>
      <c r="Y5" s="34">
        <v>77.3806</v>
      </c>
      <c r="Z5" s="34">
        <v>82.3487</v>
      </c>
      <c r="AA5" s="34"/>
      <c r="AB5" s="34">
        <v>58.42</v>
      </c>
      <c r="AC5" s="34">
        <v>59.7628</v>
      </c>
      <c r="AD5" s="34">
        <v>59.8463</v>
      </c>
      <c r="AE5" s="34"/>
      <c r="AF5" s="34">
        <v>57.4</v>
      </c>
      <c r="AG5" s="34">
        <v>59.6586</v>
      </c>
      <c r="AH5" s="34">
        <v>59.6319</v>
      </c>
      <c r="AI5" s="34"/>
      <c r="AJ5" s="34">
        <v>66.35</v>
      </c>
      <c r="AK5" s="34">
        <v>67.2308</v>
      </c>
      <c r="AL5" s="34">
        <v>67.7145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75.6828</v>
      </c>
      <c r="F6" s="34">
        <v>75.4944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70.1244</v>
      </c>
      <c r="R6" s="34">
        <v>70.0334</v>
      </c>
      <c r="T6" s="34">
        <v>87.01</v>
      </c>
      <c r="U6" s="34">
        <v>86.9992</v>
      </c>
      <c r="V6" s="34">
        <v>87.4062</v>
      </c>
      <c r="W6" s="34"/>
      <c r="X6" s="34">
        <v>79.92</v>
      </c>
      <c r="Y6" s="34">
        <v>82.9575</v>
      </c>
      <c r="Z6" s="34">
        <v>82.886</v>
      </c>
      <c r="AA6" s="34"/>
      <c r="AB6" s="34">
        <v>58.78</v>
      </c>
      <c r="AC6" s="34">
        <v>60.3733</v>
      </c>
      <c r="AD6" s="34">
        <v>60.4457</v>
      </c>
      <c r="AE6" s="34"/>
      <c r="AF6" s="34">
        <v>57.96</v>
      </c>
      <c r="AG6" s="34">
        <v>60.2631</v>
      </c>
      <c r="AH6" s="34">
        <v>60.2434</v>
      </c>
      <c r="AI6" s="34"/>
      <c r="AJ6" s="34">
        <v>66.13</v>
      </c>
      <c r="AK6" s="34">
        <v>68.2495</v>
      </c>
      <c r="AL6" s="34">
        <v>68.1792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75.9074</v>
      </c>
      <c r="F7" s="34">
        <v>75.87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56.8</v>
      </c>
      <c r="N7" s="34">
        <v>58</v>
      </c>
      <c r="O7" s="34"/>
      <c r="P7" s="34">
        <v>72.3</v>
      </c>
      <c r="Q7" s="34">
        <v>70.4841</v>
      </c>
      <c r="R7" s="34">
        <v>70.4569</v>
      </c>
      <c r="T7" s="34">
        <v>92.86</v>
      </c>
      <c r="U7" s="34">
        <v>86.9879</v>
      </c>
      <c r="V7" s="34">
        <v>87.5552</v>
      </c>
      <c r="W7" s="34"/>
      <c r="X7" s="34">
        <v>81.51</v>
      </c>
      <c r="Y7" s="34">
        <v>83.4959</v>
      </c>
      <c r="Z7" s="34">
        <v>83.4135</v>
      </c>
      <c r="AA7" s="34"/>
      <c r="AB7" s="34">
        <v>61.45</v>
      </c>
      <c r="AC7" s="34">
        <v>61.0095</v>
      </c>
      <c r="AD7" s="34">
        <v>61.0404</v>
      </c>
      <c r="AE7" s="34"/>
      <c r="AF7" s="34">
        <v>61.71</v>
      </c>
      <c r="AG7" s="34">
        <v>60.8863</v>
      </c>
      <c r="AH7" s="34">
        <v>60.8482</v>
      </c>
      <c r="AI7" s="34"/>
      <c r="AJ7" s="34">
        <v>70.45</v>
      </c>
      <c r="AK7" s="34">
        <v>68.7926</v>
      </c>
      <c r="AL7" s="34">
        <v>68.67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76.3467</v>
      </c>
      <c r="F8" s="34">
        <v>76.1882</v>
      </c>
      <c r="G8" s="34"/>
      <c r="H8" s="60">
        <v>105.43</v>
      </c>
      <c r="I8" s="60">
        <v>76.5</v>
      </c>
      <c r="J8" s="60">
        <v>76.2</v>
      </c>
      <c r="K8" s="34"/>
      <c r="L8" s="34">
        <v>83.8</v>
      </c>
      <c r="M8" s="34">
        <v>60.9</v>
      </c>
      <c r="N8" s="34">
        <v>58.6</v>
      </c>
      <c r="O8" s="34"/>
      <c r="P8" s="34">
        <v>83.5</v>
      </c>
      <c r="Q8" s="34">
        <v>70.968</v>
      </c>
      <c r="R8" s="34">
        <v>70.8799</v>
      </c>
      <c r="T8" s="34">
        <v>109.81</v>
      </c>
      <c r="U8" s="34">
        <v>88.5207</v>
      </c>
      <c r="V8" s="34">
        <v>87.6429</v>
      </c>
      <c r="W8" s="34"/>
      <c r="X8" s="34">
        <v>93.04</v>
      </c>
      <c r="Y8" s="34">
        <v>84.0213</v>
      </c>
      <c r="Z8" s="34">
        <v>83.9268</v>
      </c>
      <c r="AA8" s="34"/>
      <c r="AB8" s="34">
        <v>72.39</v>
      </c>
      <c r="AC8" s="34">
        <v>61.6364</v>
      </c>
      <c r="AD8" s="34">
        <v>61.608</v>
      </c>
      <c r="AE8" s="34"/>
      <c r="AF8" s="34">
        <v>73.03</v>
      </c>
      <c r="AG8" s="34">
        <v>61.5631</v>
      </c>
      <c r="AH8" s="34">
        <v>61.4384</v>
      </c>
      <c r="AI8" s="34"/>
      <c r="AJ8" s="34">
        <v>82.71</v>
      </c>
      <c r="AK8" s="34">
        <v>69.6514</v>
      </c>
      <c r="AL8" s="34">
        <v>69.0728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76.3812</v>
      </c>
      <c r="F9" s="34">
        <v>76.4818</v>
      </c>
      <c r="G9" s="34"/>
      <c r="H9" s="60">
        <v>79.05</v>
      </c>
      <c r="I9" s="60">
        <v>76.5</v>
      </c>
      <c r="J9" s="60">
        <v>76.6</v>
      </c>
      <c r="K9" s="34"/>
      <c r="L9" s="34">
        <v>60.6</v>
      </c>
      <c r="M9" s="34">
        <v>58.2</v>
      </c>
      <c r="N9" s="34">
        <v>59</v>
      </c>
      <c r="O9" s="34"/>
      <c r="P9" s="34">
        <v>72.3</v>
      </c>
      <c r="Q9" s="34">
        <v>71.2464</v>
      </c>
      <c r="R9" s="34">
        <v>71.3049</v>
      </c>
      <c r="T9" s="34">
        <v>88.27</v>
      </c>
      <c r="U9" s="34">
        <v>86.4154</v>
      </c>
      <c r="V9" s="34">
        <v>87.6374</v>
      </c>
      <c r="W9" s="34"/>
      <c r="X9" s="34">
        <v>103.01</v>
      </c>
      <c r="Y9" s="34">
        <v>84.4375</v>
      </c>
      <c r="Z9" s="34">
        <v>84.4252</v>
      </c>
      <c r="AA9" s="34"/>
      <c r="AB9" s="34">
        <v>67.28</v>
      </c>
      <c r="AC9" s="34">
        <v>62.0561</v>
      </c>
      <c r="AD9" s="34">
        <v>62.139</v>
      </c>
      <c r="AE9" s="34"/>
      <c r="AF9" s="34">
        <v>63.77</v>
      </c>
      <c r="AG9" s="34">
        <v>61.9839</v>
      </c>
      <c r="AH9" s="34">
        <v>62.0109</v>
      </c>
      <c r="AI9" s="34"/>
      <c r="AJ9" s="34">
        <v>75.73</v>
      </c>
      <c r="AK9" s="34">
        <v>69.1754</v>
      </c>
      <c r="AL9" s="34">
        <v>69.3663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76.7708</v>
      </c>
      <c r="F10" s="34">
        <v>76.8189</v>
      </c>
      <c r="G10" s="34"/>
      <c r="H10" s="60">
        <v>73.92</v>
      </c>
      <c r="I10" s="60">
        <v>76.9</v>
      </c>
      <c r="J10" s="60">
        <v>77</v>
      </c>
      <c r="K10" s="34"/>
      <c r="L10" s="34">
        <v>64.4</v>
      </c>
      <c r="M10" s="34">
        <v>57.7</v>
      </c>
      <c r="N10" s="34">
        <v>59.4</v>
      </c>
      <c r="O10" s="34"/>
      <c r="P10" s="34">
        <v>70.6</v>
      </c>
      <c r="Q10" s="34">
        <v>71.7188</v>
      </c>
      <c r="R10" s="34">
        <v>71.737</v>
      </c>
      <c r="T10" s="34">
        <v>81.66</v>
      </c>
      <c r="U10" s="34">
        <v>88.044</v>
      </c>
      <c r="V10" s="34">
        <v>87.5861</v>
      </c>
      <c r="W10" s="34"/>
      <c r="X10" s="34">
        <v>86.44</v>
      </c>
      <c r="Y10" s="34">
        <v>85.0225</v>
      </c>
      <c r="Z10" s="34">
        <v>84.9085</v>
      </c>
      <c r="AA10" s="34"/>
      <c r="AB10" s="34">
        <v>58.39</v>
      </c>
      <c r="AC10" s="34">
        <v>62.69</v>
      </c>
      <c r="AD10" s="34">
        <v>62.6368</v>
      </c>
      <c r="AE10" s="34"/>
      <c r="AF10" s="34">
        <v>67.66</v>
      </c>
      <c r="AG10" s="34">
        <v>62.4816</v>
      </c>
      <c r="AH10" s="34">
        <v>62.5804</v>
      </c>
      <c r="AI10" s="34"/>
      <c r="AJ10" s="34">
        <v>68.72</v>
      </c>
      <c r="AK10" s="34">
        <v>69.3992</v>
      </c>
      <c r="AL10" s="34">
        <v>69.668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77.2152</v>
      </c>
      <c r="F11" s="34">
        <v>77.2226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62.3</v>
      </c>
      <c r="N11" s="34">
        <v>59.8</v>
      </c>
      <c r="O11" s="34"/>
      <c r="P11" s="34">
        <v>69</v>
      </c>
      <c r="Q11" s="34">
        <v>72.4201</v>
      </c>
      <c r="R11" s="34">
        <v>72.1707</v>
      </c>
      <c r="T11" s="34">
        <v>79.72</v>
      </c>
      <c r="U11" s="34">
        <v>87.0888</v>
      </c>
      <c r="V11" s="34">
        <v>87.4681</v>
      </c>
      <c r="W11" s="34"/>
      <c r="X11" s="34">
        <v>79.66</v>
      </c>
      <c r="Y11" s="34">
        <v>85.5089</v>
      </c>
      <c r="Z11" s="34">
        <v>85.3704</v>
      </c>
      <c r="AA11" s="34"/>
      <c r="AB11" s="34">
        <v>59.6</v>
      </c>
      <c r="AC11" s="34">
        <v>62.9881</v>
      </c>
      <c r="AD11" s="34">
        <v>63.1093</v>
      </c>
      <c r="AE11" s="34"/>
      <c r="AF11" s="34">
        <v>59.75</v>
      </c>
      <c r="AG11" s="34">
        <v>63.2205</v>
      </c>
      <c r="AH11" s="34">
        <v>63.1539</v>
      </c>
      <c r="AI11" s="34"/>
      <c r="AJ11" s="34">
        <v>67.39</v>
      </c>
      <c r="AK11" s="34">
        <v>70.3513</v>
      </c>
      <c r="AL11" s="34">
        <v>70.0109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77.7057</v>
      </c>
      <c r="F12" s="34">
        <v>77.656</v>
      </c>
      <c r="G12" s="34"/>
      <c r="H12" s="60">
        <v>71.67</v>
      </c>
      <c r="I12" s="60">
        <v>78.1</v>
      </c>
      <c r="J12" s="60">
        <v>77.8</v>
      </c>
      <c r="K12" s="34"/>
      <c r="L12" s="34">
        <v>62</v>
      </c>
      <c r="M12" s="34">
        <v>59.2</v>
      </c>
      <c r="N12" s="34">
        <v>60.2</v>
      </c>
      <c r="O12" s="34"/>
      <c r="P12" s="34">
        <v>67.9</v>
      </c>
      <c r="Q12" s="34">
        <v>72.5409</v>
      </c>
      <c r="R12" s="34">
        <v>72.5986</v>
      </c>
      <c r="T12" s="34">
        <v>80.85</v>
      </c>
      <c r="U12" s="34">
        <v>86.8464</v>
      </c>
      <c r="V12" s="34">
        <v>87.2856</v>
      </c>
      <c r="W12" s="34"/>
      <c r="X12" s="34">
        <v>80.83</v>
      </c>
      <c r="Y12" s="34">
        <v>85.5719</v>
      </c>
      <c r="Z12" s="34">
        <v>85.8169</v>
      </c>
      <c r="AA12" s="34"/>
      <c r="AB12" s="34">
        <v>61.83</v>
      </c>
      <c r="AC12" s="34">
        <v>63.405</v>
      </c>
      <c r="AD12" s="34">
        <v>63.5997</v>
      </c>
      <c r="AE12" s="34"/>
      <c r="AF12" s="34">
        <v>59.52</v>
      </c>
      <c r="AG12" s="34">
        <v>63.5975</v>
      </c>
      <c r="AH12" s="34">
        <v>63.7278</v>
      </c>
      <c r="AI12" s="34"/>
      <c r="AJ12" s="34">
        <v>65.87</v>
      </c>
      <c r="AK12" s="34">
        <v>70.1432</v>
      </c>
      <c r="AL12" s="34">
        <v>70.3331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78.1837</v>
      </c>
      <c r="F13" s="34">
        <v>78.0776</v>
      </c>
      <c r="G13" s="34"/>
      <c r="H13" s="60">
        <v>72.6</v>
      </c>
      <c r="I13" s="60">
        <v>78.4</v>
      </c>
      <c r="J13" s="60">
        <v>78.2</v>
      </c>
      <c r="K13" s="34"/>
      <c r="L13" s="34">
        <v>60.6</v>
      </c>
      <c r="M13" s="34">
        <v>59.4</v>
      </c>
      <c r="N13" s="34">
        <v>60.6</v>
      </c>
      <c r="O13" s="34"/>
      <c r="P13" s="34">
        <v>70.5</v>
      </c>
      <c r="Q13" s="34">
        <v>73.021</v>
      </c>
      <c r="R13" s="34">
        <v>73.0286</v>
      </c>
      <c r="T13" s="34">
        <v>82.53</v>
      </c>
      <c r="U13" s="34">
        <v>86.9815</v>
      </c>
      <c r="V13" s="34">
        <v>87.0672</v>
      </c>
      <c r="W13" s="34"/>
      <c r="X13" s="34">
        <v>82.92</v>
      </c>
      <c r="Y13" s="34">
        <v>86.3288</v>
      </c>
      <c r="Z13" s="34">
        <v>86.2601</v>
      </c>
      <c r="AA13" s="34"/>
      <c r="AB13" s="34">
        <v>64.32</v>
      </c>
      <c r="AC13" s="34">
        <v>64.0304</v>
      </c>
      <c r="AD13" s="34">
        <v>64.1401</v>
      </c>
      <c r="AE13" s="34"/>
      <c r="AF13" s="34">
        <v>61.46</v>
      </c>
      <c r="AG13" s="34">
        <v>64.3209</v>
      </c>
      <c r="AH13" s="34">
        <v>64.3054</v>
      </c>
      <c r="AI13" s="34"/>
      <c r="AJ13" s="34">
        <v>67.59</v>
      </c>
      <c r="AK13" s="34">
        <v>70.7909</v>
      </c>
      <c r="AL13" s="34">
        <v>70.6465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78.6416</v>
      </c>
      <c r="F14" s="34">
        <v>78.4338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63.3</v>
      </c>
      <c r="N14" s="34">
        <v>61.1</v>
      </c>
      <c r="O14" s="34"/>
      <c r="P14" s="34">
        <v>78.7</v>
      </c>
      <c r="Q14" s="34">
        <v>75.6133</v>
      </c>
      <c r="R14" s="34">
        <v>73.4654</v>
      </c>
      <c r="T14" s="34">
        <v>85.11</v>
      </c>
      <c r="U14" s="34">
        <v>86.4477</v>
      </c>
      <c r="V14" s="34">
        <v>86.797</v>
      </c>
      <c r="W14" s="34"/>
      <c r="X14" s="34">
        <v>88.36</v>
      </c>
      <c r="Y14" s="34">
        <v>87.078</v>
      </c>
      <c r="Z14" s="34">
        <v>86.6803</v>
      </c>
      <c r="AA14" s="34"/>
      <c r="AB14" s="34">
        <v>72.18</v>
      </c>
      <c r="AC14" s="34">
        <v>64.7823</v>
      </c>
      <c r="AD14" s="34">
        <v>64.6985</v>
      </c>
      <c r="AE14" s="34"/>
      <c r="AF14" s="34">
        <v>67.77</v>
      </c>
      <c r="AG14" s="34">
        <v>65.0218</v>
      </c>
      <c r="AH14" s="34">
        <v>64.8734</v>
      </c>
      <c r="AI14" s="34"/>
      <c r="AJ14" s="34">
        <v>72.21</v>
      </c>
      <c r="AK14" s="34">
        <v>70.7041</v>
      </c>
      <c r="AL14" s="34">
        <v>70.9799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78.8405</v>
      </c>
      <c r="F15" s="39">
        <v>78.6822</v>
      </c>
      <c r="G15" s="39">
        <v>7.250144425187768</v>
      </c>
      <c r="H15" s="61">
        <v>74.26</v>
      </c>
      <c r="I15" s="61">
        <v>78.6</v>
      </c>
      <c r="J15" s="61">
        <v>78.8</v>
      </c>
      <c r="K15" s="39">
        <v>8.144796380090485</v>
      </c>
      <c r="L15" s="39">
        <v>47.8</v>
      </c>
      <c r="M15" s="39">
        <v>60.5</v>
      </c>
      <c r="N15" s="39">
        <v>61.6</v>
      </c>
      <c r="O15" s="39">
        <v>7.9</v>
      </c>
      <c r="P15" s="39">
        <v>71</v>
      </c>
      <c r="Q15" s="39">
        <v>73.9799</v>
      </c>
      <c r="R15" s="39">
        <v>73.9039</v>
      </c>
      <c r="S15" s="39">
        <v>10.93</v>
      </c>
      <c r="T15" s="39">
        <v>94</v>
      </c>
      <c r="U15" s="39">
        <v>93.675</v>
      </c>
      <c r="V15" s="39">
        <v>86.4885</v>
      </c>
      <c r="W15" s="39">
        <v>8.87</v>
      </c>
      <c r="X15" s="39">
        <v>81.83</v>
      </c>
      <c r="Y15" s="39">
        <v>87.1885</v>
      </c>
      <c r="Z15" s="39">
        <v>87.0532</v>
      </c>
      <c r="AA15" s="39">
        <v>11.89</v>
      </c>
      <c r="AB15" s="39">
        <v>57.81</v>
      </c>
      <c r="AC15" s="39">
        <v>65.1179</v>
      </c>
      <c r="AD15" s="39">
        <v>65.2434</v>
      </c>
      <c r="AE15" s="39">
        <v>13.24</v>
      </c>
      <c r="AF15" s="39">
        <v>61.88</v>
      </c>
      <c r="AG15" s="39">
        <v>65.4996</v>
      </c>
      <c r="AH15" s="39">
        <v>65.4117</v>
      </c>
      <c r="AI15" s="39">
        <v>9.1</v>
      </c>
      <c r="AJ15" s="39">
        <v>67.38</v>
      </c>
      <c r="AK15" s="39">
        <v>71.4123</v>
      </c>
      <c r="AL15" s="39">
        <v>71.3512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78.8144</v>
      </c>
      <c r="F16" s="34">
        <v>78.8624</v>
      </c>
      <c r="G16" s="68">
        <v>5.968688845401168</v>
      </c>
      <c r="H16" s="60">
        <v>75.81</v>
      </c>
      <c r="I16" s="60">
        <v>79</v>
      </c>
      <c r="J16" s="60">
        <v>79.1</v>
      </c>
      <c r="K16" s="68">
        <v>10.722100656455138</v>
      </c>
      <c r="L16" s="34">
        <v>50.6</v>
      </c>
      <c r="M16" s="34">
        <v>61.8</v>
      </c>
      <c r="N16" s="34">
        <v>62.2</v>
      </c>
      <c r="O16" s="34">
        <v>6.6</v>
      </c>
      <c r="P16" s="34">
        <v>72.4</v>
      </c>
      <c r="Q16" s="34">
        <v>74.3114</v>
      </c>
      <c r="R16" s="34">
        <v>74.3438</v>
      </c>
      <c r="S16" s="34">
        <v>-0.63</v>
      </c>
      <c r="T16" s="34">
        <v>84.43</v>
      </c>
      <c r="U16" s="34">
        <v>85.3692</v>
      </c>
      <c r="V16" s="34">
        <v>86.1812</v>
      </c>
      <c r="W16" s="34">
        <v>7.54</v>
      </c>
      <c r="X16" s="34">
        <v>83.49</v>
      </c>
      <c r="Y16" s="34">
        <v>87.4762</v>
      </c>
      <c r="Z16" s="34">
        <v>87.3859</v>
      </c>
      <c r="AA16" s="34">
        <v>11.98</v>
      </c>
      <c r="AB16" s="34">
        <v>62.55</v>
      </c>
      <c r="AC16" s="34">
        <v>65.6769</v>
      </c>
      <c r="AD16" s="34">
        <v>65.8027</v>
      </c>
      <c r="AE16" s="34">
        <v>13.31</v>
      </c>
      <c r="AF16" s="34">
        <v>63.21</v>
      </c>
      <c r="AG16" s="34">
        <v>66.025</v>
      </c>
      <c r="AH16" s="34">
        <v>65.9184</v>
      </c>
      <c r="AI16" s="34">
        <v>7.3</v>
      </c>
      <c r="AJ16" s="34">
        <v>67.94</v>
      </c>
      <c r="AK16" s="34">
        <v>71.7618</v>
      </c>
      <c r="AL16" s="34">
        <v>71.7388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78.9526</v>
      </c>
      <c r="F17" s="34">
        <v>79.0812</v>
      </c>
      <c r="G17" s="68">
        <v>6.249145357582398</v>
      </c>
      <c r="H17" s="60">
        <v>77.7</v>
      </c>
      <c r="I17" s="60">
        <v>79.6</v>
      </c>
      <c r="J17" s="60">
        <v>79.5</v>
      </c>
      <c r="K17" s="68">
        <v>8.219178082191773</v>
      </c>
      <c r="L17" s="34">
        <v>55.3</v>
      </c>
      <c r="M17" s="34">
        <v>63.8</v>
      </c>
      <c r="N17" s="34">
        <v>63.1</v>
      </c>
      <c r="O17" s="34">
        <v>8.2</v>
      </c>
      <c r="P17" s="34">
        <v>75.2</v>
      </c>
      <c r="Q17" s="34">
        <v>75.0144</v>
      </c>
      <c r="R17" s="34">
        <v>74.7826</v>
      </c>
      <c r="S17" s="34">
        <v>0.92</v>
      </c>
      <c r="T17" s="34">
        <v>86.29</v>
      </c>
      <c r="U17" s="34">
        <v>86.6572</v>
      </c>
      <c r="V17" s="34">
        <v>85.8425</v>
      </c>
      <c r="W17" s="34">
        <v>12.76</v>
      </c>
      <c r="X17" s="34">
        <v>84.75</v>
      </c>
      <c r="Y17" s="34">
        <v>87.7289</v>
      </c>
      <c r="Z17" s="34">
        <v>87.6922</v>
      </c>
      <c r="AA17" s="34">
        <v>9.94</v>
      </c>
      <c r="AB17" s="34">
        <v>64.23</v>
      </c>
      <c r="AC17" s="34">
        <v>66.3612</v>
      </c>
      <c r="AD17" s="34">
        <v>66.3953</v>
      </c>
      <c r="AE17" s="34">
        <v>9.97</v>
      </c>
      <c r="AF17" s="34">
        <v>63.12</v>
      </c>
      <c r="AG17" s="34">
        <v>66.3479</v>
      </c>
      <c r="AH17" s="34">
        <v>66.4045</v>
      </c>
      <c r="AI17" s="34">
        <v>6.9</v>
      </c>
      <c r="AJ17" s="34">
        <v>70.93</v>
      </c>
      <c r="AK17" s="34">
        <v>72.8136</v>
      </c>
      <c r="AL17" s="34">
        <v>72.0403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79.4166</v>
      </c>
      <c r="F18" s="34">
        <v>79.379</v>
      </c>
      <c r="G18" s="68">
        <v>6.542583192329386</v>
      </c>
      <c r="H18" s="60">
        <v>75.56</v>
      </c>
      <c r="I18" s="60">
        <v>80.3</v>
      </c>
      <c r="J18" s="60">
        <v>79.9</v>
      </c>
      <c r="K18" s="68">
        <v>11.13490364025695</v>
      </c>
      <c r="L18" s="34">
        <v>51.9</v>
      </c>
      <c r="M18" s="34">
        <v>62.9</v>
      </c>
      <c r="N18" s="34">
        <v>64</v>
      </c>
      <c r="O18" s="34">
        <v>7.3</v>
      </c>
      <c r="P18" s="34">
        <v>72.4</v>
      </c>
      <c r="Q18" s="34">
        <v>75.0631</v>
      </c>
      <c r="R18" s="34">
        <v>75.2193</v>
      </c>
      <c r="S18" s="34">
        <v>-2.57</v>
      </c>
      <c r="T18" s="34">
        <v>84.78</v>
      </c>
      <c r="U18" s="34">
        <v>84.5672</v>
      </c>
      <c r="V18" s="34">
        <v>85.4221</v>
      </c>
      <c r="W18" s="34">
        <v>6.64</v>
      </c>
      <c r="X18" s="34">
        <v>85.23</v>
      </c>
      <c r="Y18" s="34">
        <v>88.0567</v>
      </c>
      <c r="Z18" s="34">
        <v>87.9772</v>
      </c>
      <c r="AA18" s="34">
        <v>11.19</v>
      </c>
      <c r="AB18" s="34">
        <v>65.36</v>
      </c>
      <c r="AC18" s="34">
        <v>66.9452</v>
      </c>
      <c r="AD18" s="34">
        <v>67.0069</v>
      </c>
      <c r="AE18" s="34">
        <v>11.65</v>
      </c>
      <c r="AF18" s="34">
        <v>64.72</v>
      </c>
      <c r="AG18" s="34">
        <v>66.8596</v>
      </c>
      <c r="AH18" s="34">
        <v>66.8873</v>
      </c>
      <c r="AI18" s="34">
        <v>6.4</v>
      </c>
      <c r="AJ18" s="34">
        <v>70.36</v>
      </c>
      <c r="AK18" s="34">
        <v>71.5469</v>
      </c>
      <c r="AL18" s="34">
        <v>72.2579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</v>
      </c>
      <c r="F19" s="34">
        <v>79.6951</v>
      </c>
      <c r="G19" s="68">
        <v>8.85687608376684</v>
      </c>
      <c r="H19" s="60">
        <v>81.61</v>
      </c>
      <c r="I19" s="60">
        <v>80.5</v>
      </c>
      <c r="J19" s="60">
        <v>80.2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75.7372</v>
      </c>
      <c r="R19" s="34">
        <v>75.6618</v>
      </c>
      <c r="S19" s="34">
        <v>-2.36</v>
      </c>
      <c r="T19" s="34">
        <v>90.67</v>
      </c>
      <c r="U19" s="34">
        <v>85.3806</v>
      </c>
      <c r="V19" s="34">
        <v>84.9444</v>
      </c>
      <c r="W19" s="34">
        <v>5.57</v>
      </c>
      <c r="X19" s="34">
        <v>86.05</v>
      </c>
      <c r="Y19" s="34">
        <v>88.2677</v>
      </c>
      <c r="Z19" s="34">
        <v>88.2433</v>
      </c>
      <c r="AA19" s="34">
        <v>9.7</v>
      </c>
      <c r="AB19" s="34">
        <v>67.41</v>
      </c>
      <c r="AC19" s="34">
        <v>67.5421</v>
      </c>
      <c r="AD19" s="34">
        <v>67.64</v>
      </c>
      <c r="AE19" s="34">
        <v>10.86</v>
      </c>
      <c r="AF19" s="34">
        <v>68.41</v>
      </c>
      <c r="AG19" s="34">
        <v>67.3563</v>
      </c>
      <c r="AH19" s="34">
        <v>67.3746</v>
      </c>
      <c r="AI19" s="34">
        <v>6.1</v>
      </c>
      <c r="AJ19" s="34">
        <v>74.74</v>
      </c>
      <c r="AK19" s="34">
        <v>72.7213</v>
      </c>
      <c r="AL19" s="34">
        <v>72.5253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80.1272</v>
      </c>
      <c r="F20" s="34">
        <v>79.9596</v>
      </c>
      <c r="G20" s="68">
        <v>-1.0054064308071728</v>
      </c>
      <c r="H20" s="60">
        <v>104.37</v>
      </c>
      <c r="I20" s="60">
        <v>80.7</v>
      </c>
      <c r="J20" s="60">
        <v>80.5</v>
      </c>
      <c r="K20" s="68">
        <v>-0.4773269689737369</v>
      </c>
      <c r="L20" s="34">
        <v>83.4</v>
      </c>
      <c r="M20" s="34">
        <v>65.7</v>
      </c>
      <c r="N20" s="34">
        <v>65.5</v>
      </c>
      <c r="O20" s="34">
        <v>6.5</v>
      </c>
      <c r="P20" s="34">
        <v>88.9</v>
      </c>
      <c r="Q20" s="34">
        <v>76.1921</v>
      </c>
      <c r="R20" s="34">
        <v>76.1076</v>
      </c>
      <c r="S20" s="34">
        <v>-8.52</v>
      </c>
      <c r="T20" s="34">
        <v>100.45</v>
      </c>
      <c r="U20" s="34">
        <v>82.6932</v>
      </c>
      <c r="V20" s="34">
        <v>84.4755</v>
      </c>
      <c r="W20" s="34">
        <v>4.26</v>
      </c>
      <c r="X20" s="34">
        <v>97.01</v>
      </c>
      <c r="Y20" s="34">
        <v>88.488</v>
      </c>
      <c r="Z20" s="34">
        <v>88.4959</v>
      </c>
      <c r="AA20" s="34">
        <v>7.75</v>
      </c>
      <c r="AB20" s="34">
        <v>78</v>
      </c>
      <c r="AC20" s="34">
        <v>68.0935</v>
      </c>
      <c r="AD20" s="34">
        <v>68.3281</v>
      </c>
      <c r="AE20" s="34">
        <v>7.87</v>
      </c>
      <c r="AF20" s="34">
        <v>78.78</v>
      </c>
      <c r="AG20" s="34">
        <v>67.84</v>
      </c>
      <c r="AH20" s="34">
        <v>67.8668</v>
      </c>
      <c r="AI20" s="34">
        <v>1.8</v>
      </c>
      <c r="AJ20" s="34">
        <v>84.2</v>
      </c>
      <c r="AK20" s="34">
        <v>72.6877</v>
      </c>
      <c r="AL20" s="34">
        <v>72.8456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80.0633</v>
      </c>
      <c r="F21" s="34">
        <v>80.1902</v>
      </c>
      <c r="G21" s="68">
        <v>9.120809614168259</v>
      </c>
      <c r="H21" s="60">
        <v>86.26</v>
      </c>
      <c r="I21" s="60">
        <v>80.7</v>
      </c>
      <c r="J21" s="60">
        <v>80.7</v>
      </c>
      <c r="K21" s="68">
        <v>15.841584158415845</v>
      </c>
      <c r="L21" s="34">
        <v>70.2</v>
      </c>
      <c r="M21" s="34">
        <v>64.7</v>
      </c>
      <c r="N21" s="34">
        <v>65.8</v>
      </c>
      <c r="O21" s="34">
        <v>8.7</v>
      </c>
      <c r="P21" s="34">
        <v>78.6</v>
      </c>
      <c r="Q21" s="34">
        <v>76.5618</v>
      </c>
      <c r="R21" s="34">
        <v>76.5519</v>
      </c>
      <c r="S21" s="34">
        <v>-1.99</v>
      </c>
      <c r="T21" s="34">
        <v>86.52</v>
      </c>
      <c r="U21" s="34">
        <v>84.0932</v>
      </c>
      <c r="V21" s="34">
        <v>84.0828</v>
      </c>
      <c r="W21" s="34">
        <v>5.91</v>
      </c>
      <c r="X21" s="34">
        <v>109.1</v>
      </c>
      <c r="Y21" s="34">
        <v>88.4659</v>
      </c>
      <c r="Z21" s="34">
        <v>88.7492</v>
      </c>
      <c r="AA21" s="34">
        <v>11.72</v>
      </c>
      <c r="AB21" s="34">
        <v>75.16</v>
      </c>
      <c r="AC21" s="34">
        <v>68.9473</v>
      </c>
      <c r="AD21" s="34">
        <v>69.1053</v>
      </c>
      <c r="AE21" s="34">
        <v>11.54</v>
      </c>
      <c r="AF21" s="34">
        <v>71.13</v>
      </c>
      <c r="AG21" s="34">
        <v>68.3073</v>
      </c>
      <c r="AH21" s="34">
        <v>68.3684</v>
      </c>
      <c r="AI21" s="34">
        <v>7.4</v>
      </c>
      <c r="AJ21" s="34">
        <v>81.33</v>
      </c>
      <c r="AK21" s="34">
        <v>73.1246</v>
      </c>
      <c r="AL21" s="34">
        <v>73.1889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80.3981</v>
      </c>
      <c r="F22" s="34">
        <v>80.48</v>
      </c>
      <c r="G22" s="68">
        <v>8.95562770562771</v>
      </c>
      <c r="H22" s="60">
        <v>80.54</v>
      </c>
      <c r="I22" s="60">
        <v>80.8</v>
      </c>
      <c r="J22" s="60">
        <v>80.9</v>
      </c>
      <c r="K22" s="68">
        <v>17.857142857142854</v>
      </c>
      <c r="L22" s="34">
        <v>75.9</v>
      </c>
      <c r="M22" s="34">
        <v>67.7</v>
      </c>
      <c r="N22" s="34">
        <v>66</v>
      </c>
      <c r="O22" s="34">
        <v>7.6</v>
      </c>
      <c r="P22" s="34">
        <v>76</v>
      </c>
      <c r="Q22" s="34">
        <v>77.0028</v>
      </c>
      <c r="R22" s="34">
        <v>76.9985</v>
      </c>
      <c r="S22" s="34">
        <v>-7.82</v>
      </c>
      <c r="T22" s="34">
        <v>75.27</v>
      </c>
      <c r="U22" s="34">
        <v>82.4762</v>
      </c>
      <c r="V22" s="34">
        <v>83.7662</v>
      </c>
      <c r="W22" s="34">
        <v>4.13</v>
      </c>
      <c r="X22" s="34">
        <v>90.01</v>
      </c>
      <c r="Y22" s="34">
        <v>89.054</v>
      </c>
      <c r="Z22" s="34">
        <v>89.0124</v>
      </c>
      <c r="AA22" s="34">
        <v>13.22</v>
      </c>
      <c r="AB22" s="34">
        <v>66.11</v>
      </c>
      <c r="AC22" s="34">
        <v>72.3001</v>
      </c>
      <c r="AD22" s="34">
        <v>69.977</v>
      </c>
      <c r="AE22" s="34">
        <v>11.1</v>
      </c>
      <c r="AF22" s="34">
        <v>75.17</v>
      </c>
      <c r="AG22" s="34">
        <v>68.8946</v>
      </c>
      <c r="AH22" s="34">
        <v>68.8813</v>
      </c>
      <c r="AI22" s="34">
        <v>6.6</v>
      </c>
      <c r="AJ22" s="34">
        <v>73.26</v>
      </c>
      <c r="AK22" s="34">
        <v>73.4593</v>
      </c>
      <c r="AL22" s="34">
        <v>73.5786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80.742</v>
      </c>
      <c r="F23" s="34">
        <v>80.8816</v>
      </c>
      <c r="G23" s="68">
        <v>-1.1000523834468352</v>
      </c>
      <c r="H23" s="60">
        <v>75.52</v>
      </c>
      <c r="I23" s="60">
        <v>81</v>
      </c>
      <c r="J23" s="60">
        <v>81.3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77.2708</v>
      </c>
      <c r="R23" s="34">
        <v>77.4548</v>
      </c>
      <c r="S23" s="34">
        <v>-5.13</v>
      </c>
      <c r="T23" s="34">
        <v>75.63</v>
      </c>
      <c r="U23" s="34">
        <v>82.9324</v>
      </c>
      <c r="V23" s="34">
        <v>83.5334</v>
      </c>
      <c r="W23" s="34">
        <v>3.45</v>
      </c>
      <c r="X23" s="34">
        <v>82.41</v>
      </c>
      <c r="Y23" s="34">
        <v>89.0231</v>
      </c>
      <c r="Z23" s="34">
        <v>89.2831</v>
      </c>
      <c r="AA23" s="34">
        <v>14.94</v>
      </c>
      <c r="AB23" s="34">
        <v>68.51</v>
      </c>
      <c r="AC23" s="34">
        <v>72.7457</v>
      </c>
      <c r="AD23" s="34">
        <v>70.9089</v>
      </c>
      <c r="AE23" s="34">
        <v>8.17</v>
      </c>
      <c r="AF23" s="34">
        <v>64.64</v>
      </c>
      <c r="AG23" s="34">
        <v>69.1486</v>
      </c>
      <c r="AH23" s="34">
        <v>69.4149</v>
      </c>
      <c r="AI23" s="34">
        <v>2.5</v>
      </c>
      <c r="AJ23" s="34">
        <v>69.07</v>
      </c>
      <c r="AK23" s="34">
        <v>73.6599</v>
      </c>
      <c r="AL23" s="34">
        <v>74.0438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81.4395</v>
      </c>
      <c r="F24" s="34">
        <v>81.3686</v>
      </c>
      <c r="G24" s="68">
        <v>7.241523650062784</v>
      </c>
      <c r="H24" s="60">
        <v>76.86</v>
      </c>
      <c r="I24" s="60">
        <v>81.7</v>
      </c>
      <c r="J24" s="60">
        <v>81.7</v>
      </c>
      <c r="K24" s="68">
        <v>14.193548387096769</v>
      </c>
      <c r="L24" s="34">
        <v>70.8</v>
      </c>
      <c r="M24" s="34">
        <v>66</v>
      </c>
      <c r="N24" s="34">
        <v>67.2</v>
      </c>
      <c r="O24" s="34">
        <v>8.4</v>
      </c>
      <c r="P24" s="34">
        <v>73.6</v>
      </c>
      <c r="Q24" s="34">
        <v>78.1387</v>
      </c>
      <c r="R24" s="34">
        <v>77.9198</v>
      </c>
      <c r="S24" s="34">
        <v>-4.61</v>
      </c>
      <c r="T24" s="34">
        <v>77.12</v>
      </c>
      <c r="U24" s="34">
        <v>83.0455</v>
      </c>
      <c r="V24" s="34">
        <v>83.369</v>
      </c>
      <c r="W24" s="34">
        <v>6.37</v>
      </c>
      <c r="X24" s="34">
        <v>85.99</v>
      </c>
      <c r="Y24" s="34">
        <v>90.079</v>
      </c>
      <c r="Z24" s="34">
        <v>89.5433</v>
      </c>
      <c r="AA24" s="34">
        <v>16.49</v>
      </c>
      <c r="AB24" s="34">
        <v>72.02</v>
      </c>
      <c r="AC24" s="34">
        <v>73.1331</v>
      </c>
      <c r="AD24" s="34">
        <v>71.8309</v>
      </c>
      <c r="AE24" s="34">
        <v>12.06</v>
      </c>
      <c r="AF24" s="34">
        <v>66.69</v>
      </c>
      <c r="AG24" s="34">
        <v>70.2181</v>
      </c>
      <c r="AH24" s="34">
        <v>69.9682</v>
      </c>
      <c r="AI24" s="34">
        <v>8.2</v>
      </c>
      <c r="AJ24" s="34">
        <v>71.27</v>
      </c>
      <c r="AK24" s="34">
        <v>74.7572</v>
      </c>
      <c r="AL24" s="34">
        <v>74.5893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82.1024</v>
      </c>
      <c r="F25" s="34">
        <v>81.8305</v>
      </c>
      <c r="G25" s="68">
        <v>6.997245179063379</v>
      </c>
      <c r="H25" s="60">
        <v>77.68</v>
      </c>
      <c r="I25" s="60">
        <v>82.6</v>
      </c>
      <c r="J25" s="60">
        <v>82.2</v>
      </c>
      <c r="K25" s="68">
        <v>22.11221122112211</v>
      </c>
      <c r="L25" s="34">
        <v>74</v>
      </c>
      <c r="M25" s="34">
        <v>70.7</v>
      </c>
      <c r="N25" s="34">
        <v>68.2</v>
      </c>
      <c r="O25" s="34">
        <v>7.5</v>
      </c>
      <c r="P25" s="34">
        <v>75.8</v>
      </c>
      <c r="Q25" s="34">
        <v>78.6881</v>
      </c>
      <c r="R25" s="34">
        <v>78.3735</v>
      </c>
      <c r="S25" s="34">
        <v>-5.45</v>
      </c>
      <c r="T25" s="34">
        <v>78.04</v>
      </c>
      <c r="U25" s="34">
        <v>82.7682</v>
      </c>
      <c r="V25" s="34">
        <v>83.2224</v>
      </c>
      <c r="W25" s="34">
        <v>3.48</v>
      </c>
      <c r="X25" s="34">
        <v>85.81</v>
      </c>
      <c r="Y25" s="34">
        <v>90.0364</v>
      </c>
      <c r="Z25" s="34">
        <v>89.7592</v>
      </c>
      <c r="AA25" s="34">
        <v>15.43</v>
      </c>
      <c r="AB25" s="34">
        <v>74.24</v>
      </c>
      <c r="AC25" s="34">
        <v>73.6391</v>
      </c>
      <c r="AD25" s="34">
        <v>72.7002</v>
      </c>
      <c r="AE25" s="34">
        <v>9.07</v>
      </c>
      <c r="AF25" s="34">
        <v>67.04</v>
      </c>
      <c r="AG25" s="34">
        <v>70.6306</v>
      </c>
      <c r="AH25" s="34">
        <v>70.5075</v>
      </c>
      <c r="AI25" s="34">
        <v>7.1</v>
      </c>
      <c r="AJ25" s="34">
        <v>72.38</v>
      </c>
      <c r="AK25" s="34">
        <v>75.4768</v>
      </c>
      <c r="AL25" s="34">
        <v>75.11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82.2465</v>
      </c>
      <c r="F26" s="34">
        <v>82.1876</v>
      </c>
      <c r="G26" s="68">
        <v>-0.5662514156285426</v>
      </c>
      <c r="H26" s="60">
        <v>79.02</v>
      </c>
      <c r="I26" s="60">
        <v>82.9</v>
      </c>
      <c r="J26" s="60">
        <v>82.6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79.0108</v>
      </c>
      <c r="R26" s="34">
        <v>78.8021</v>
      </c>
      <c r="S26" s="34">
        <v>-4.32</v>
      </c>
      <c r="T26" s="34">
        <v>81.43</v>
      </c>
      <c r="U26" s="34">
        <v>82.5653</v>
      </c>
      <c r="V26" s="34">
        <v>83.0969</v>
      </c>
      <c r="W26" s="34">
        <v>1.65</v>
      </c>
      <c r="X26" s="34">
        <v>89.81</v>
      </c>
      <c r="Y26" s="34">
        <v>89.8846</v>
      </c>
      <c r="Z26" s="34">
        <v>89.9317</v>
      </c>
      <c r="AA26" s="34">
        <v>13.08</v>
      </c>
      <c r="AB26" s="34">
        <v>81.62</v>
      </c>
      <c r="AC26" s="34">
        <v>73.9461</v>
      </c>
      <c r="AD26" s="34">
        <v>73.5361</v>
      </c>
      <c r="AE26" s="34">
        <v>7.85</v>
      </c>
      <c r="AF26" s="34">
        <v>73.09</v>
      </c>
      <c r="AG26" s="34">
        <v>71.0271</v>
      </c>
      <c r="AH26" s="34">
        <v>71.025</v>
      </c>
      <c r="AI26" s="34">
        <v>4.5</v>
      </c>
      <c r="AJ26" s="34">
        <v>75.46</v>
      </c>
      <c r="AK26" s="34">
        <v>75.425</v>
      </c>
      <c r="AL26" s="34">
        <v>75.5586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82.8121</v>
      </c>
      <c r="F27" s="39">
        <v>82.4172</v>
      </c>
      <c r="G27" s="39">
        <v>10.705628871532436</v>
      </c>
      <c r="H27" s="61">
        <v>82.21</v>
      </c>
      <c r="I27" s="61">
        <v>83.7</v>
      </c>
      <c r="J27" s="61">
        <v>82.9</v>
      </c>
      <c r="K27" s="39">
        <v>19.246861924686197</v>
      </c>
      <c r="L27" s="39">
        <v>57</v>
      </c>
      <c r="M27" s="39">
        <v>68.9</v>
      </c>
      <c r="N27" s="39">
        <v>69.1</v>
      </c>
      <c r="O27" s="39">
        <v>6.9</v>
      </c>
      <c r="P27" s="39">
        <v>75.9</v>
      </c>
      <c r="Q27" s="39">
        <v>79.1451</v>
      </c>
      <c r="R27" s="39">
        <v>79.2166</v>
      </c>
      <c r="S27" s="39">
        <v>-9.48</v>
      </c>
      <c r="T27" s="39">
        <v>85.09</v>
      </c>
      <c r="U27" s="39">
        <v>83.4487</v>
      </c>
      <c r="V27" s="39">
        <v>82.9598</v>
      </c>
      <c r="W27" s="39">
        <v>4.28</v>
      </c>
      <c r="X27" s="39">
        <v>85.34</v>
      </c>
      <c r="Y27" s="39">
        <v>90.3622</v>
      </c>
      <c r="Z27" s="39">
        <v>90.0806</v>
      </c>
      <c r="AA27" s="39">
        <v>16.36</v>
      </c>
      <c r="AB27" s="39">
        <v>67.27</v>
      </c>
      <c r="AC27" s="39">
        <v>74.8865</v>
      </c>
      <c r="AD27" s="39">
        <v>74.3602</v>
      </c>
      <c r="AE27" s="39">
        <v>9.7</v>
      </c>
      <c r="AF27" s="39">
        <v>67.88</v>
      </c>
      <c r="AG27" s="39">
        <v>71.5233</v>
      </c>
      <c r="AH27" s="39">
        <v>71.543</v>
      </c>
      <c r="AI27" s="39">
        <v>6.8</v>
      </c>
      <c r="AJ27" s="39">
        <v>71.96</v>
      </c>
      <c r="AK27" s="39">
        <v>76.1648</v>
      </c>
      <c r="AL27" s="39">
        <v>75.9841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82.4179</v>
      </c>
      <c r="F28" s="34">
        <v>82.5274</v>
      </c>
      <c r="G28" s="68">
        <v>4.735523018071499</v>
      </c>
      <c r="H28" s="60">
        <v>79.4</v>
      </c>
      <c r="I28" s="60">
        <v>83.2</v>
      </c>
      <c r="J28" s="60">
        <v>83.2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79.5879</v>
      </c>
      <c r="R28" s="34">
        <v>79.6358</v>
      </c>
      <c r="S28" s="34">
        <v>-1.8</v>
      </c>
      <c r="T28" s="34">
        <v>82.91</v>
      </c>
      <c r="U28" s="34">
        <v>83.0828</v>
      </c>
      <c r="V28" s="34">
        <v>82.729</v>
      </c>
      <c r="W28" s="34">
        <v>3.2</v>
      </c>
      <c r="X28" s="34">
        <v>86.16</v>
      </c>
      <c r="Y28" s="34">
        <v>90.1259</v>
      </c>
      <c r="Z28" s="34">
        <v>90.2095</v>
      </c>
      <c r="AA28" s="34">
        <v>16.56</v>
      </c>
      <c r="AB28" s="34">
        <v>72.91</v>
      </c>
      <c r="AC28" s="34">
        <v>75.4902</v>
      </c>
      <c r="AD28" s="34">
        <v>75.1351</v>
      </c>
      <c r="AE28" s="34">
        <v>8.03</v>
      </c>
      <c r="AF28" s="34">
        <v>68.29</v>
      </c>
      <c r="AG28" s="34">
        <v>71.9331</v>
      </c>
      <c r="AH28" s="34">
        <v>72.0791</v>
      </c>
      <c r="AI28" s="34">
        <v>6.2</v>
      </c>
      <c r="AJ28" s="34">
        <v>72.15</v>
      </c>
      <c r="AK28" s="34">
        <v>76.4365</v>
      </c>
      <c r="AL28" s="34">
        <v>76.3867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82.5844</v>
      </c>
      <c r="F29" s="34">
        <v>82.64</v>
      </c>
      <c r="G29" s="68">
        <v>0.5791505791505828</v>
      </c>
      <c r="H29" s="60">
        <v>78.15</v>
      </c>
      <c r="I29" s="60">
        <v>83.2</v>
      </c>
      <c r="J29" s="60">
        <v>83.4</v>
      </c>
      <c r="K29" s="68">
        <v>5.063291139240515</v>
      </c>
      <c r="L29" s="34">
        <v>58.1</v>
      </c>
      <c r="M29" s="34">
        <v>68</v>
      </c>
      <c r="N29" s="34">
        <v>69.1</v>
      </c>
      <c r="O29" s="34">
        <v>3.1</v>
      </c>
      <c r="P29" s="34">
        <v>77.5</v>
      </c>
      <c r="Q29" s="34">
        <v>77.7846</v>
      </c>
      <c r="R29" s="34">
        <v>80.0649</v>
      </c>
      <c r="S29" s="34">
        <v>-6.63</v>
      </c>
      <c r="T29" s="34">
        <v>80.57</v>
      </c>
      <c r="U29" s="34">
        <v>81.2084</v>
      </c>
      <c r="V29" s="34">
        <v>82.4474</v>
      </c>
      <c r="W29" s="34">
        <v>2.75</v>
      </c>
      <c r="X29" s="34">
        <v>87.08</v>
      </c>
      <c r="Y29" s="34">
        <v>90.3023</v>
      </c>
      <c r="Z29" s="34">
        <v>90.3322</v>
      </c>
      <c r="AA29" s="34">
        <v>14</v>
      </c>
      <c r="AB29" s="34">
        <v>73.21</v>
      </c>
      <c r="AC29" s="34">
        <v>75.8791</v>
      </c>
      <c r="AD29" s="34">
        <v>75.8611</v>
      </c>
      <c r="AE29" s="34">
        <v>8.62</v>
      </c>
      <c r="AF29" s="34">
        <v>68.56</v>
      </c>
      <c r="AG29" s="34">
        <v>72.6244</v>
      </c>
      <c r="AH29" s="34">
        <v>72.6435</v>
      </c>
      <c r="AI29" s="34">
        <v>4.1</v>
      </c>
      <c r="AJ29" s="34">
        <v>73.84</v>
      </c>
      <c r="AK29" s="34">
        <v>76.3085</v>
      </c>
      <c r="AL29" s="34">
        <v>76.8177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82.5356</v>
      </c>
      <c r="F30" s="34">
        <v>82.893</v>
      </c>
      <c r="G30" s="68">
        <v>7.05399682371625</v>
      </c>
      <c r="H30" s="60">
        <v>80.89</v>
      </c>
      <c r="I30" s="60">
        <v>83.2</v>
      </c>
      <c r="J30" s="60">
        <v>83.8</v>
      </c>
      <c r="K30" s="68">
        <v>11.560693641618498</v>
      </c>
      <c r="L30" s="34">
        <v>57.9</v>
      </c>
      <c r="M30" s="34">
        <v>68.7</v>
      </c>
      <c r="N30" s="34">
        <v>69.3</v>
      </c>
      <c r="O30" s="34">
        <v>6.6</v>
      </c>
      <c r="P30" s="34">
        <v>77.2</v>
      </c>
      <c r="Q30" s="34">
        <v>79.0485</v>
      </c>
      <c r="R30" s="34">
        <v>80.4959</v>
      </c>
      <c r="S30" s="34">
        <v>-2.86</v>
      </c>
      <c r="T30" s="34">
        <v>82.35</v>
      </c>
      <c r="U30" s="34">
        <v>80.9825</v>
      </c>
      <c r="V30" s="34">
        <v>82.2744</v>
      </c>
      <c r="W30" s="34">
        <v>3.2</v>
      </c>
      <c r="X30" s="34">
        <v>87.96</v>
      </c>
      <c r="Y30" s="34">
        <v>90.2541</v>
      </c>
      <c r="Z30" s="34">
        <v>90.4655</v>
      </c>
      <c r="AA30" s="34">
        <v>16.82</v>
      </c>
      <c r="AB30" s="34">
        <v>76.35</v>
      </c>
      <c r="AC30" s="34">
        <v>76.6075</v>
      </c>
      <c r="AD30" s="34">
        <v>76.598</v>
      </c>
      <c r="AE30" s="34">
        <v>10.53</v>
      </c>
      <c r="AF30" s="34">
        <v>71.53</v>
      </c>
      <c r="AG30" s="34">
        <v>73.2332</v>
      </c>
      <c r="AH30" s="34">
        <v>73.2293</v>
      </c>
      <c r="AI30" s="34">
        <v>8.9</v>
      </c>
      <c r="AJ30" s="34">
        <v>76.62</v>
      </c>
      <c r="AK30" s="34">
        <v>77.598</v>
      </c>
      <c r="AL30" s="34">
        <v>77.3264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83.3445</v>
      </c>
      <c r="F31" s="34">
        <v>83.3211</v>
      </c>
      <c r="G31" s="68">
        <v>5.232201936037246</v>
      </c>
      <c r="H31" s="60">
        <v>85.88</v>
      </c>
      <c r="I31" s="60">
        <v>84.2</v>
      </c>
      <c r="J31" s="60">
        <v>84.3</v>
      </c>
      <c r="K31" s="68">
        <v>8.201892744479489</v>
      </c>
      <c r="L31" s="34">
        <v>68.6</v>
      </c>
      <c r="M31" s="34">
        <v>71.7</v>
      </c>
      <c r="N31" s="34">
        <v>69.8</v>
      </c>
      <c r="O31" s="34">
        <v>5.1</v>
      </c>
      <c r="P31" s="34">
        <v>81.7</v>
      </c>
      <c r="Q31" s="34">
        <v>79.7579</v>
      </c>
      <c r="R31" s="34">
        <v>80.9245</v>
      </c>
      <c r="S31" s="34">
        <v>-5.65</v>
      </c>
      <c r="T31" s="34">
        <v>85.54</v>
      </c>
      <c r="U31" s="34">
        <v>81.3382</v>
      </c>
      <c r="V31" s="34">
        <v>82.2739</v>
      </c>
      <c r="W31" s="34">
        <v>2.94</v>
      </c>
      <c r="X31" s="34">
        <v>88.58</v>
      </c>
      <c r="Y31" s="34">
        <v>90.6311</v>
      </c>
      <c r="Z31" s="34">
        <v>90.6138</v>
      </c>
      <c r="AA31" s="34">
        <v>14.73</v>
      </c>
      <c r="AB31" s="34">
        <v>77.34</v>
      </c>
      <c r="AC31" s="34">
        <v>77.3677</v>
      </c>
      <c r="AD31" s="34">
        <v>77.3593</v>
      </c>
      <c r="AE31" s="34">
        <v>9.2</v>
      </c>
      <c r="AF31" s="34">
        <v>74.7</v>
      </c>
      <c r="AG31" s="34">
        <v>73.7466</v>
      </c>
      <c r="AH31" s="34">
        <v>73.8325</v>
      </c>
      <c r="AI31" s="34">
        <v>6.7</v>
      </c>
      <c r="AJ31" s="34">
        <v>79.75</v>
      </c>
      <c r="AK31" s="34">
        <v>77.6823</v>
      </c>
      <c r="AL31" s="34">
        <v>77.8566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83.7563</v>
      </c>
      <c r="F32" s="34">
        <v>83.8601</v>
      </c>
      <c r="G32" s="68">
        <v>0.7952476765354013</v>
      </c>
      <c r="H32" s="60">
        <v>105.2</v>
      </c>
      <c r="I32" s="60">
        <v>85</v>
      </c>
      <c r="J32" s="60">
        <v>85</v>
      </c>
      <c r="K32" s="68">
        <v>-2.637889688249404</v>
      </c>
      <c r="L32" s="34">
        <v>81.2</v>
      </c>
      <c r="M32" s="34">
        <v>68.8</v>
      </c>
      <c r="N32" s="34">
        <v>70.6</v>
      </c>
      <c r="O32" s="34">
        <v>5.3</v>
      </c>
      <c r="P32" s="34">
        <v>93.6</v>
      </c>
      <c r="Q32" s="34">
        <v>80.4547</v>
      </c>
      <c r="R32" s="34">
        <v>81.3606</v>
      </c>
      <c r="S32" s="34">
        <v>-1.03</v>
      </c>
      <c r="T32" s="34">
        <v>99.42</v>
      </c>
      <c r="U32" s="34">
        <v>82.5098</v>
      </c>
      <c r="V32" s="34">
        <v>82.3666</v>
      </c>
      <c r="W32" s="34">
        <v>2.44</v>
      </c>
      <c r="X32" s="34">
        <v>99.38</v>
      </c>
      <c r="Y32" s="34">
        <v>90.7633</v>
      </c>
      <c r="Z32" s="34">
        <v>90.7699</v>
      </c>
      <c r="AA32" s="34">
        <v>15.18</v>
      </c>
      <c r="AB32" s="34">
        <v>89.84</v>
      </c>
      <c r="AC32" s="34">
        <v>78.178</v>
      </c>
      <c r="AD32" s="34">
        <v>78.1135</v>
      </c>
      <c r="AE32" s="34">
        <v>9.33</v>
      </c>
      <c r="AF32" s="34">
        <v>86.13</v>
      </c>
      <c r="AG32" s="34">
        <v>74.3691</v>
      </c>
      <c r="AH32" s="34">
        <v>74.4611</v>
      </c>
      <c r="AI32" s="34">
        <v>7.2</v>
      </c>
      <c r="AJ32" s="34">
        <v>90.26</v>
      </c>
      <c r="AK32" s="34">
        <v>78.0928</v>
      </c>
      <c r="AL32" s="34">
        <v>78.4363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84.5958</v>
      </c>
      <c r="F33" s="34">
        <v>84.4334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71.9</v>
      </c>
      <c r="O33" s="34">
        <v>7.5</v>
      </c>
      <c r="P33" s="34">
        <v>84.5</v>
      </c>
      <c r="Q33" s="34">
        <v>81.2707</v>
      </c>
      <c r="R33" s="34">
        <v>81.8118</v>
      </c>
      <c r="S33" s="34">
        <v>-1.31</v>
      </c>
      <c r="T33" s="34">
        <v>85.39</v>
      </c>
      <c r="U33" s="34">
        <v>82.0916</v>
      </c>
      <c r="V33" s="34">
        <v>82.4599</v>
      </c>
      <c r="W33" s="34">
        <v>5.45</v>
      </c>
      <c r="X33" s="34">
        <v>115.04</v>
      </c>
      <c r="Y33" s="34">
        <v>91.4431</v>
      </c>
      <c r="Z33" s="34">
        <v>90.9115</v>
      </c>
      <c r="AA33" s="34">
        <v>15.97</v>
      </c>
      <c r="AB33" s="34">
        <v>87.17</v>
      </c>
      <c r="AC33" s="34">
        <v>78.9337</v>
      </c>
      <c r="AD33" s="34">
        <v>78.8176</v>
      </c>
      <c r="AE33" s="34">
        <v>11.1</v>
      </c>
      <c r="AF33" s="34">
        <v>79.02</v>
      </c>
      <c r="AG33" s="34">
        <v>75.2066</v>
      </c>
      <c r="AH33" s="34">
        <v>75.1096</v>
      </c>
      <c r="AI33" s="34">
        <v>8.7</v>
      </c>
      <c r="AJ33" s="34">
        <v>88.41</v>
      </c>
      <c r="AK33" s="34">
        <v>79.3543</v>
      </c>
      <c r="AL33" s="34">
        <v>79.0843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</v>
      </c>
      <c r="F34" s="34">
        <v>84.9394</v>
      </c>
      <c r="G34" s="68">
        <v>6.481251552023837</v>
      </c>
      <c r="H34" s="60">
        <v>85.76</v>
      </c>
      <c r="I34" s="60">
        <v>87.1</v>
      </c>
      <c r="J34" s="60">
        <v>86.3</v>
      </c>
      <c r="K34" s="68">
        <v>9.617918313570483</v>
      </c>
      <c r="L34" s="34">
        <v>83.2</v>
      </c>
      <c r="M34" s="34">
        <v>75.1</v>
      </c>
      <c r="N34" s="34">
        <v>73.3</v>
      </c>
      <c r="O34" s="34">
        <v>7.1</v>
      </c>
      <c r="P34" s="34">
        <v>81.4</v>
      </c>
      <c r="Q34" s="34">
        <v>82.0044</v>
      </c>
      <c r="R34" s="34">
        <v>82.2717</v>
      </c>
      <c r="S34" s="34">
        <v>-0.89</v>
      </c>
      <c r="T34" s="34">
        <v>74.61</v>
      </c>
      <c r="U34" s="34">
        <v>82.0915</v>
      </c>
      <c r="V34" s="34">
        <v>82.5553</v>
      </c>
      <c r="W34" s="34">
        <v>0.53</v>
      </c>
      <c r="X34" s="34">
        <v>90.49</v>
      </c>
      <c r="Y34" s="34">
        <v>91.0386</v>
      </c>
      <c r="Z34" s="34">
        <v>91.0223</v>
      </c>
      <c r="AA34" s="34">
        <v>9.09</v>
      </c>
      <c r="AB34" s="34">
        <v>72.11</v>
      </c>
      <c r="AC34" s="34">
        <v>79.37</v>
      </c>
      <c r="AD34" s="34">
        <v>79.4679</v>
      </c>
      <c r="AE34" s="34">
        <v>10.06</v>
      </c>
      <c r="AF34" s="34">
        <v>82.74</v>
      </c>
      <c r="AG34" s="34">
        <v>75.9191</v>
      </c>
      <c r="AH34" s="34">
        <v>75.753</v>
      </c>
      <c r="AI34" s="34">
        <v>7.6</v>
      </c>
      <c r="AJ34" s="34">
        <v>78.82</v>
      </c>
      <c r="AK34" s="34">
        <v>79.8653</v>
      </c>
      <c r="AL34" s="34">
        <v>79.704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85.5603</v>
      </c>
      <c r="F35" s="34">
        <v>85.2785</v>
      </c>
      <c r="G35" s="68">
        <v>7.640360169491539</v>
      </c>
      <c r="H35" s="60">
        <v>81.29</v>
      </c>
      <c r="I35" s="60">
        <v>87.4</v>
      </c>
      <c r="J35" s="60">
        <v>86.7</v>
      </c>
      <c r="K35" s="68">
        <v>13.27561327561328</v>
      </c>
      <c r="L35" s="34">
        <v>78.5</v>
      </c>
      <c r="M35" s="34">
        <v>73.7</v>
      </c>
      <c r="N35" s="34">
        <v>74.5</v>
      </c>
      <c r="O35" s="34">
        <v>6.6</v>
      </c>
      <c r="P35" s="34">
        <v>77.4</v>
      </c>
      <c r="Q35" s="34">
        <v>82.4108</v>
      </c>
      <c r="R35" s="34">
        <v>82.7364</v>
      </c>
      <c r="S35" s="34">
        <v>-0.85</v>
      </c>
      <c r="T35" s="34">
        <v>74.98</v>
      </c>
      <c r="U35" s="34">
        <v>81.9888</v>
      </c>
      <c r="V35" s="34">
        <v>82.6967</v>
      </c>
      <c r="W35" s="34">
        <v>4.24</v>
      </c>
      <c r="X35" s="34">
        <v>85.9</v>
      </c>
      <c r="Y35" s="34">
        <v>91.3277</v>
      </c>
      <c r="Z35" s="34">
        <v>91.1141</v>
      </c>
      <c r="AA35" s="34">
        <v>9.44</v>
      </c>
      <c r="AB35" s="34">
        <v>74.97</v>
      </c>
      <c r="AC35" s="34">
        <v>79.931</v>
      </c>
      <c r="AD35" s="34">
        <v>80.1178</v>
      </c>
      <c r="AE35" s="34">
        <v>12.2</v>
      </c>
      <c r="AF35" s="34">
        <v>72.53</v>
      </c>
      <c r="AG35" s="34">
        <v>76.5884</v>
      </c>
      <c r="AH35" s="34">
        <v>76.3701</v>
      </c>
      <c r="AI35" s="34">
        <v>10.3</v>
      </c>
      <c r="AJ35" s="34">
        <v>76.18</v>
      </c>
      <c r="AK35" s="34">
        <v>80.1778</v>
      </c>
      <c r="AL35" s="34">
        <v>80.2802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85.4213</v>
      </c>
      <c r="F36" s="34">
        <v>85.4941</v>
      </c>
      <c r="G36" s="68">
        <v>8.56102003642987</v>
      </c>
      <c r="H36" s="60">
        <v>83.44</v>
      </c>
      <c r="I36" s="60">
        <v>87.1</v>
      </c>
      <c r="J36" s="60">
        <v>87</v>
      </c>
      <c r="K36" s="68">
        <v>21.89265536723164</v>
      </c>
      <c r="L36" s="34">
        <v>86.3</v>
      </c>
      <c r="M36" s="34">
        <v>76.8</v>
      </c>
      <c r="N36" s="34">
        <v>74.9</v>
      </c>
      <c r="O36" s="34">
        <v>5.7</v>
      </c>
      <c r="P36" s="34">
        <v>77.8</v>
      </c>
      <c r="Q36" s="34">
        <v>82.9588</v>
      </c>
      <c r="R36" s="34">
        <v>83.214</v>
      </c>
      <c r="S36" s="34">
        <v>-1.22</v>
      </c>
      <c r="T36" s="34">
        <v>76.17</v>
      </c>
      <c r="U36" s="34">
        <v>82.2483</v>
      </c>
      <c r="V36" s="34">
        <v>82.9091</v>
      </c>
      <c r="W36" s="34">
        <v>0.16</v>
      </c>
      <c r="X36" s="34">
        <v>86.12</v>
      </c>
      <c r="Y36" s="34">
        <v>91.0486</v>
      </c>
      <c r="Z36" s="34">
        <v>91.2061</v>
      </c>
      <c r="AA36" s="34">
        <v>10.69</v>
      </c>
      <c r="AB36" s="34">
        <v>79.72</v>
      </c>
      <c r="AC36" s="34">
        <v>80.7717</v>
      </c>
      <c r="AD36" s="34">
        <v>80.793</v>
      </c>
      <c r="AE36" s="34">
        <v>8.91</v>
      </c>
      <c r="AF36" s="34">
        <v>72.63</v>
      </c>
      <c r="AG36" s="34">
        <v>76.8147</v>
      </c>
      <c r="AH36" s="34">
        <v>76.9722</v>
      </c>
      <c r="AI36" s="34">
        <v>9</v>
      </c>
      <c r="AJ36" s="34">
        <v>77.68</v>
      </c>
      <c r="AK36" s="34">
        <v>80.8754</v>
      </c>
      <c r="AL36" s="34">
        <v>80.8658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85.4081</v>
      </c>
      <c r="F37" s="34">
        <v>85.7847</v>
      </c>
      <c r="G37" s="68">
        <v>0.9912461380020545</v>
      </c>
      <c r="H37" s="60">
        <v>78.45</v>
      </c>
      <c r="I37" s="60">
        <v>86.7</v>
      </c>
      <c r="J37" s="60">
        <v>87.4</v>
      </c>
      <c r="K37" s="68">
        <v>0.40540540540540154</v>
      </c>
      <c r="L37" s="34">
        <v>74.3</v>
      </c>
      <c r="M37" s="34">
        <v>74.6</v>
      </c>
      <c r="N37" s="34">
        <v>75.1</v>
      </c>
      <c r="O37" s="34">
        <v>4.2</v>
      </c>
      <c r="P37" s="34">
        <v>79</v>
      </c>
      <c r="Q37" s="34">
        <v>83.4003</v>
      </c>
      <c r="R37" s="34">
        <v>83.7138</v>
      </c>
      <c r="S37" s="34">
        <v>-1.06</v>
      </c>
      <c r="T37" s="34">
        <v>77.21</v>
      </c>
      <c r="U37" s="34">
        <v>82.827</v>
      </c>
      <c r="V37" s="34">
        <v>83.1853</v>
      </c>
      <c r="W37" s="34">
        <v>0.16</v>
      </c>
      <c r="X37" s="34">
        <v>85.95</v>
      </c>
      <c r="Y37" s="34">
        <v>91.0672</v>
      </c>
      <c r="Z37" s="34">
        <v>91.3224</v>
      </c>
      <c r="AA37" s="34">
        <v>7.96</v>
      </c>
      <c r="AB37" s="34">
        <v>80.16</v>
      </c>
      <c r="AC37" s="34">
        <v>81.4188</v>
      </c>
      <c r="AD37" s="34">
        <v>81.4671</v>
      </c>
      <c r="AE37" s="34">
        <v>8.9</v>
      </c>
      <c r="AF37" s="34">
        <v>73.01</v>
      </c>
      <c r="AG37" s="34">
        <v>77.3618</v>
      </c>
      <c r="AH37" s="34">
        <v>77.6031</v>
      </c>
      <c r="AI37" s="34">
        <v>4.8</v>
      </c>
      <c r="AJ37" s="34">
        <v>75.86</v>
      </c>
      <c r="AK37" s="34">
        <v>80.9817</v>
      </c>
      <c r="AL37" s="34">
        <v>81.5208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86.0756</v>
      </c>
      <c r="F38" s="34">
        <v>86.3147</v>
      </c>
      <c r="G38" s="68">
        <v>8.314350797266524</v>
      </c>
      <c r="H38" s="60">
        <v>85.59</v>
      </c>
      <c r="I38" s="60">
        <v>87.3</v>
      </c>
      <c r="J38" s="60">
        <v>87.9</v>
      </c>
      <c r="K38" s="68">
        <v>8.097165991902834</v>
      </c>
      <c r="L38" s="34">
        <v>80.1</v>
      </c>
      <c r="M38" s="34">
        <v>72.9</v>
      </c>
      <c r="N38" s="34">
        <v>75.6</v>
      </c>
      <c r="O38" s="34">
        <v>5.5</v>
      </c>
      <c r="P38" s="34">
        <v>86.7</v>
      </c>
      <c r="Q38" s="34">
        <v>83.8767</v>
      </c>
      <c r="R38" s="34">
        <v>84.2454</v>
      </c>
      <c r="S38" s="34">
        <v>0</v>
      </c>
      <c r="T38" s="34">
        <v>81.42</v>
      </c>
      <c r="U38" s="34">
        <v>82.5523</v>
      </c>
      <c r="V38" s="34">
        <v>83.5226</v>
      </c>
      <c r="W38" s="34">
        <v>0.73</v>
      </c>
      <c r="X38" s="34">
        <v>90.47</v>
      </c>
      <c r="Y38" s="34">
        <v>91.0578</v>
      </c>
      <c r="Z38" s="34">
        <v>91.4892</v>
      </c>
      <c r="AA38" s="34">
        <v>10.26</v>
      </c>
      <c r="AB38" s="34">
        <v>90</v>
      </c>
      <c r="AC38" s="34">
        <v>82.0108</v>
      </c>
      <c r="AD38" s="34">
        <v>82.1332</v>
      </c>
      <c r="AE38" s="34">
        <v>9.53</v>
      </c>
      <c r="AF38" s="34">
        <v>80.05</v>
      </c>
      <c r="AG38" s="34">
        <v>78.0617</v>
      </c>
      <c r="AH38" s="34">
        <v>78.2929</v>
      </c>
      <c r="AI38" s="34">
        <v>11.4</v>
      </c>
      <c r="AJ38" s="34">
        <v>84.07</v>
      </c>
      <c r="AK38" s="34">
        <v>82.4308</v>
      </c>
      <c r="AL38" s="34">
        <v>82.2764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87.1295</v>
      </c>
      <c r="F39" s="39">
        <v>87.0258</v>
      </c>
      <c r="G39" s="39">
        <v>4.975063860844184</v>
      </c>
      <c r="H39" s="61">
        <v>86.3</v>
      </c>
      <c r="I39" s="61">
        <v>88.8</v>
      </c>
      <c r="J39" s="61">
        <v>88.7</v>
      </c>
      <c r="K39" s="39">
        <v>11.929824561403505</v>
      </c>
      <c r="L39" s="39">
        <v>63.8</v>
      </c>
      <c r="M39" s="39">
        <v>78.9</v>
      </c>
      <c r="N39" s="39">
        <v>76.6</v>
      </c>
      <c r="O39" s="39">
        <v>7.5</v>
      </c>
      <c r="P39" s="39">
        <v>81.6</v>
      </c>
      <c r="Q39" s="39">
        <v>84.9789</v>
      </c>
      <c r="R39" s="39">
        <v>84.8024</v>
      </c>
      <c r="S39" s="39">
        <v>-0.01</v>
      </c>
      <c r="T39" s="39">
        <v>85.08</v>
      </c>
      <c r="U39" s="39">
        <v>84.0362</v>
      </c>
      <c r="V39" s="39">
        <v>83.912</v>
      </c>
      <c r="W39" s="39">
        <v>0.41</v>
      </c>
      <c r="X39" s="39">
        <v>85.68</v>
      </c>
      <c r="Y39" s="39">
        <v>91.5041</v>
      </c>
      <c r="Z39" s="39">
        <v>91.7142</v>
      </c>
      <c r="AA39" s="39">
        <v>9.08</v>
      </c>
      <c r="AB39" s="39">
        <v>73.37</v>
      </c>
      <c r="AC39" s="39">
        <v>82.5809</v>
      </c>
      <c r="AD39" s="39">
        <v>82.8277</v>
      </c>
      <c r="AE39" s="39">
        <v>9.84</v>
      </c>
      <c r="AF39" s="39">
        <v>74.56</v>
      </c>
      <c r="AG39" s="39">
        <v>79.1311</v>
      </c>
      <c r="AH39" s="39">
        <v>79.027</v>
      </c>
      <c r="AI39" s="39">
        <v>8.4</v>
      </c>
      <c r="AJ39" s="39">
        <v>78</v>
      </c>
      <c r="AK39" s="39">
        <v>82.8713</v>
      </c>
      <c r="AL39" s="39">
        <v>83.0855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88.0152</v>
      </c>
      <c r="F40" s="34">
        <v>87.7187</v>
      </c>
      <c r="G40" s="68">
        <v>7.6952141057934496</v>
      </c>
      <c r="H40" s="60">
        <v>85.51</v>
      </c>
      <c r="I40" s="60">
        <v>90</v>
      </c>
      <c r="J40" s="60">
        <v>89.4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85.5267</v>
      </c>
      <c r="R40" s="34">
        <v>85.3586</v>
      </c>
      <c r="S40" s="34">
        <v>0.43</v>
      </c>
      <c r="T40" s="34">
        <v>83.27</v>
      </c>
      <c r="U40" s="34">
        <v>83.884</v>
      </c>
      <c r="V40" s="34">
        <v>84.3042</v>
      </c>
      <c r="W40" s="34">
        <v>3.19</v>
      </c>
      <c r="X40" s="34">
        <v>88.91</v>
      </c>
      <c r="Y40" s="34">
        <v>92.4043</v>
      </c>
      <c r="Z40" s="34">
        <v>91.9664</v>
      </c>
      <c r="AA40" s="34">
        <v>9.89</v>
      </c>
      <c r="AB40" s="34">
        <v>80.12</v>
      </c>
      <c r="AC40" s="34">
        <v>83.4467</v>
      </c>
      <c r="AD40" s="34">
        <v>83.5765</v>
      </c>
      <c r="AE40" s="34">
        <v>11.52</v>
      </c>
      <c r="AF40" s="34">
        <v>76.15</v>
      </c>
      <c r="AG40" s="34">
        <v>79.925</v>
      </c>
      <c r="AH40" s="34">
        <v>79.7637</v>
      </c>
      <c r="AI40" s="34">
        <v>9.9</v>
      </c>
      <c r="AJ40" s="34">
        <v>79.29</v>
      </c>
      <c r="AK40" s="34">
        <v>84.002</v>
      </c>
      <c r="AL40" s="34">
        <v>83.9219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88.4773</v>
      </c>
      <c r="F41" s="34">
        <v>88.265</v>
      </c>
      <c r="G41" s="68">
        <v>12.476007677543185</v>
      </c>
      <c r="H41" s="60">
        <v>87.9</v>
      </c>
      <c r="I41" s="60">
        <v>90.8</v>
      </c>
      <c r="J41" s="60">
        <v>90</v>
      </c>
      <c r="K41" s="68">
        <v>15.318416523235797</v>
      </c>
      <c r="L41" s="34">
        <v>67</v>
      </c>
      <c r="M41" s="34">
        <v>76.8</v>
      </c>
      <c r="N41" s="34">
        <v>78.8</v>
      </c>
      <c r="O41" s="34">
        <v>10.5</v>
      </c>
      <c r="P41" s="34">
        <v>85.6</v>
      </c>
      <c r="Q41" s="34">
        <v>85.8588</v>
      </c>
      <c r="R41" s="34">
        <v>85.906</v>
      </c>
      <c r="S41" s="34">
        <v>2.84</v>
      </c>
      <c r="T41" s="34">
        <v>82.86</v>
      </c>
      <c r="U41" s="34">
        <v>82.9213</v>
      </c>
      <c r="V41" s="34">
        <v>84.7623</v>
      </c>
      <c r="W41" s="34">
        <v>2.88</v>
      </c>
      <c r="X41" s="34">
        <v>89.59</v>
      </c>
      <c r="Y41" s="34">
        <v>92.3571</v>
      </c>
      <c r="Z41" s="34">
        <v>92.2033</v>
      </c>
      <c r="AA41" s="34">
        <v>12.76</v>
      </c>
      <c r="AB41" s="34">
        <v>82.56</v>
      </c>
      <c r="AC41" s="34">
        <v>84.3263</v>
      </c>
      <c r="AD41" s="34">
        <v>84.3451</v>
      </c>
      <c r="AE41" s="34">
        <v>11.9</v>
      </c>
      <c r="AF41" s="34">
        <v>76.72</v>
      </c>
      <c r="AG41" s="34">
        <v>80.4495</v>
      </c>
      <c r="AH41" s="34">
        <v>80.4858</v>
      </c>
      <c r="AI41" s="34">
        <v>10.8</v>
      </c>
      <c r="AJ41" s="34">
        <v>81.81</v>
      </c>
      <c r="AK41" s="34">
        <v>84.376</v>
      </c>
      <c r="AL41" s="34">
        <v>84.8157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88.8248</v>
      </c>
      <c r="F42" s="34">
        <v>88.6691</v>
      </c>
      <c r="G42" s="68">
        <v>11.571269625417232</v>
      </c>
      <c r="H42" s="60">
        <v>90.25</v>
      </c>
      <c r="I42" s="60">
        <v>91</v>
      </c>
      <c r="J42" s="60">
        <v>90.4</v>
      </c>
      <c r="K42" s="68">
        <v>24.69775474956823</v>
      </c>
      <c r="L42" s="34">
        <v>72.2</v>
      </c>
      <c r="M42" s="34">
        <v>82.5</v>
      </c>
      <c r="N42" s="34">
        <v>79.4</v>
      </c>
      <c r="O42" s="34">
        <v>9.2</v>
      </c>
      <c r="P42" s="34">
        <v>84.3</v>
      </c>
      <c r="Q42" s="34">
        <v>86.4553</v>
      </c>
      <c r="R42" s="34">
        <v>86.4556</v>
      </c>
      <c r="S42" s="34">
        <v>8.5</v>
      </c>
      <c r="T42" s="34">
        <v>89.35</v>
      </c>
      <c r="U42" s="34">
        <v>85.7012</v>
      </c>
      <c r="V42" s="34">
        <v>85.3405</v>
      </c>
      <c r="W42" s="34">
        <v>2.96</v>
      </c>
      <c r="X42" s="34">
        <v>90.56</v>
      </c>
      <c r="Y42" s="34">
        <v>92.7477</v>
      </c>
      <c r="Z42" s="34">
        <v>92.4137</v>
      </c>
      <c r="AA42" s="34">
        <v>10.68</v>
      </c>
      <c r="AB42" s="34">
        <v>84.51</v>
      </c>
      <c r="AC42" s="34">
        <v>85.1208</v>
      </c>
      <c r="AD42" s="34">
        <v>85.0749</v>
      </c>
      <c r="AE42" s="34">
        <v>10.2</v>
      </c>
      <c r="AF42" s="34">
        <v>78.83</v>
      </c>
      <c r="AG42" s="34">
        <v>81.1824</v>
      </c>
      <c r="AH42" s="34">
        <v>81.2078</v>
      </c>
      <c r="AI42" s="34">
        <v>11.9</v>
      </c>
      <c r="AJ42" s="34">
        <v>85.74</v>
      </c>
      <c r="AK42" s="34">
        <v>86.657</v>
      </c>
      <c r="AL42" s="34">
        <v>85.7018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89.0213</v>
      </c>
      <c r="F43" s="34">
        <v>88.9943</v>
      </c>
      <c r="G43" s="68">
        <v>3.726129482999538</v>
      </c>
      <c r="H43" s="60">
        <v>89.08</v>
      </c>
      <c r="I43" s="60">
        <v>90.9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79.8</v>
      </c>
      <c r="O43" s="34">
        <v>9.2</v>
      </c>
      <c r="P43" s="34">
        <v>89.2</v>
      </c>
      <c r="Q43" s="34">
        <v>87.1315</v>
      </c>
      <c r="R43" s="34">
        <v>87.0073</v>
      </c>
      <c r="S43" s="34">
        <v>4.78</v>
      </c>
      <c r="T43" s="34">
        <v>89.63</v>
      </c>
      <c r="U43" s="34">
        <v>86.2028</v>
      </c>
      <c r="V43" s="34">
        <v>85.9013</v>
      </c>
      <c r="W43" s="34">
        <v>1.62</v>
      </c>
      <c r="X43" s="34">
        <v>90.02</v>
      </c>
      <c r="Y43" s="34">
        <v>92.7819</v>
      </c>
      <c r="Z43" s="34">
        <v>92.599</v>
      </c>
      <c r="AA43" s="34">
        <v>10.92</v>
      </c>
      <c r="AB43" s="34">
        <v>85.78</v>
      </c>
      <c r="AC43" s="34">
        <v>85.5662</v>
      </c>
      <c r="AD43" s="34">
        <v>85.76</v>
      </c>
      <c r="AE43" s="34">
        <v>11.38</v>
      </c>
      <c r="AF43" s="34">
        <v>83.2</v>
      </c>
      <c r="AG43" s="34">
        <v>82.1109</v>
      </c>
      <c r="AH43" s="34">
        <v>81.9261</v>
      </c>
      <c r="AI43" s="34">
        <v>8.5</v>
      </c>
      <c r="AJ43" s="34">
        <v>86.53</v>
      </c>
      <c r="AK43" s="34">
        <v>86.8626</v>
      </c>
      <c r="AL43" s="34">
        <v>86.3967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89.1577</v>
      </c>
      <c r="F44" s="34">
        <v>89.3447</v>
      </c>
      <c r="G44" s="68">
        <v>4.819391634980982</v>
      </c>
      <c r="H44" s="60">
        <v>110.27</v>
      </c>
      <c r="I44" s="60">
        <v>90.8</v>
      </c>
      <c r="J44" s="60">
        <v>90.8</v>
      </c>
      <c r="K44" s="68">
        <v>11.576354679802945</v>
      </c>
      <c r="L44" s="34">
        <v>90.6</v>
      </c>
      <c r="M44" s="34">
        <v>77.4</v>
      </c>
      <c r="N44" s="34">
        <v>80.4</v>
      </c>
      <c r="O44" s="34">
        <v>9.3</v>
      </c>
      <c r="P44" s="34">
        <v>102.3</v>
      </c>
      <c r="Q44" s="34">
        <v>87.5622</v>
      </c>
      <c r="R44" s="34">
        <v>87.556</v>
      </c>
      <c r="S44" s="34">
        <v>2.12</v>
      </c>
      <c r="T44" s="34">
        <v>101.53</v>
      </c>
      <c r="U44" s="34">
        <v>84.1361</v>
      </c>
      <c r="V44" s="34">
        <v>86.4647</v>
      </c>
      <c r="W44" s="34">
        <v>3.31</v>
      </c>
      <c r="X44" s="34">
        <v>102.67</v>
      </c>
      <c r="Y44" s="34">
        <v>92.7839</v>
      </c>
      <c r="Z44" s="34">
        <v>92.769</v>
      </c>
      <c r="AA44" s="34">
        <v>11.52</v>
      </c>
      <c r="AB44" s="34">
        <v>100.2</v>
      </c>
      <c r="AC44" s="34">
        <v>86.3205</v>
      </c>
      <c r="AD44" s="34">
        <v>86.4378</v>
      </c>
      <c r="AE44" s="34">
        <v>10.9</v>
      </c>
      <c r="AF44" s="34">
        <v>95.51</v>
      </c>
      <c r="AG44" s="34">
        <v>82.6354</v>
      </c>
      <c r="AH44" s="34">
        <v>82.6256</v>
      </c>
      <c r="AI44" s="34">
        <v>12</v>
      </c>
      <c r="AJ44" s="34">
        <v>101.09</v>
      </c>
      <c r="AK44" s="34">
        <v>86.3532</v>
      </c>
      <c r="AL44" s="34">
        <v>86.9617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89.9273</v>
      </c>
      <c r="F45" s="34">
        <v>89.7613</v>
      </c>
      <c r="G45" s="68">
        <v>12.929145361577795</v>
      </c>
      <c r="H45" s="60">
        <v>108.22</v>
      </c>
      <c r="I45" s="60">
        <v>91.2</v>
      </c>
      <c r="J45" s="60">
        <v>91</v>
      </c>
      <c r="K45" s="68">
        <v>24.03965303593555</v>
      </c>
      <c r="L45" s="34">
        <v>100.1</v>
      </c>
      <c r="M45" s="34">
        <v>84.1</v>
      </c>
      <c r="N45" s="34">
        <v>81.3</v>
      </c>
      <c r="O45" s="34">
        <v>9.9</v>
      </c>
      <c r="P45" s="34">
        <v>92.9</v>
      </c>
      <c r="Q45" s="34">
        <v>88.2243</v>
      </c>
      <c r="R45" s="34">
        <v>88.1011</v>
      </c>
      <c r="S45" s="34">
        <v>6.97</v>
      </c>
      <c r="T45" s="34">
        <v>91.34</v>
      </c>
      <c r="U45" s="34">
        <v>87.8679</v>
      </c>
      <c r="V45" s="34">
        <v>87.1335</v>
      </c>
      <c r="W45" s="34">
        <v>1.63</v>
      </c>
      <c r="X45" s="34">
        <v>116.92</v>
      </c>
      <c r="Y45" s="34">
        <v>92.544</v>
      </c>
      <c r="Z45" s="34">
        <v>92.9541</v>
      </c>
      <c r="AA45" s="34">
        <v>10.38</v>
      </c>
      <c r="AB45" s="34">
        <v>96.21</v>
      </c>
      <c r="AC45" s="34">
        <v>87.0558</v>
      </c>
      <c r="AD45" s="34">
        <v>87.1102</v>
      </c>
      <c r="AE45" s="34">
        <v>11.25</v>
      </c>
      <c r="AF45" s="34">
        <v>87.91</v>
      </c>
      <c r="AG45" s="34">
        <v>83.2078</v>
      </c>
      <c r="AH45" s="34">
        <v>83.3194</v>
      </c>
      <c r="AI45" s="34">
        <v>11.7</v>
      </c>
      <c r="AJ45" s="34">
        <v>98.75</v>
      </c>
      <c r="AK45" s="34">
        <v>87.9412</v>
      </c>
      <c r="AL45" s="34">
        <v>87.5646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90.2103</v>
      </c>
      <c r="F46" s="34">
        <v>90.173</v>
      </c>
      <c r="G46" s="68">
        <v>0.1865671641791005</v>
      </c>
      <c r="H46" s="60">
        <v>85.92</v>
      </c>
      <c r="I46" s="60">
        <v>91</v>
      </c>
      <c r="J46" s="60">
        <v>91.1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88.7163</v>
      </c>
      <c r="R46" s="34">
        <v>88.6404</v>
      </c>
      <c r="S46" s="34">
        <v>6.29</v>
      </c>
      <c r="T46" s="34">
        <v>79.3</v>
      </c>
      <c r="U46" s="34">
        <v>87.1479</v>
      </c>
      <c r="V46" s="34">
        <v>87.8066</v>
      </c>
      <c r="W46" s="34">
        <v>2.36</v>
      </c>
      <c r="X46" s="34">
        <v>92.63</v>
      </c>
      <c r="Y46" s="34">
        <v>93.2108</v>
      </c>
      <c r="Z46" s="34">
        <v>93.1736</v>
      </c>
      <c r="AA46" s="34">
        <v>11.14</v>
      </c>
      <c r="AB46" s="34">
        <v>80.15</v>
      </c>
      <c r="AC46" s="34">
        <v>87.7799</v>
      </c>
      <c r="AD46" s="34">
        <v>87.7363</v>
      </c>
      <c r="AE46" s="34">
        <v>10.58</v>
      </c>
      <c r="AF46" s="34">
        <v>91.5</v>
      </c>
      <c r="AG46" s="34">
        <v>83.9997</v>
      </c>
      <c r="AH46" s="34">
        <v>84.0249</v>
      </c>
      <c r="AI46" s="34">
        <v>9.7</v>
      </c>
      <c r="AJ46" s="34">
        <v>86.47</v>
      </c>
      <c r="AK46" s="34">
        <v>88.0472</v>
      </c>
      <c r="AL46" s="34">
        <v>88.1648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90.6188</v>
      </c>
      <c r="F47" s="34">
        <v>90.5553</v>
      </c>
      <c r="G47" s="68">
        <v>5.794070611391307</v>
      </c>
      <c r="H47" s="60">
        <v>86</v>
      </c>
      <c r="I47" s="60">
        <v>91.1</v>
      </c>
      <c r="J47" s="60">
        <v>91.4</v>
      </c>
      <c r="K47" s="68">
        <v>11.210191082802544</v>
      </c>
      <c r="L47" s="34">
        <v>87.3</v>
      </c>
      <c r="M47" s="34">
        <v>81.9</v>
      </c>
      <c r="N47" s="34">
        <v>83.2</v>
      </c>
      <c r="O47" s="34">
        <v>8.9</v>
      </c>
      <c r="P47" s="34">
        <v>84.3</v>
      </c>
      <c r="Q47" s="34">
        <v>89.206</v>
      </c>
      <c r="R47" s="34">
        <v>89.174</v>
      </c>
      <c r="S47" s="34">
        <v>8.24</v>
      </c>
      <c r="T47" s="34">
        <v>81.16</v>
      </c>
      <c r="U47" s="34">
        <v>88.2836</v>
      </c>
      <c r="V47" s="34">
        <v>88.4409</v>
      </c>
      <c r="W47" s="34">
        <v>2.81</v>
      </c>
      <c r="X47" s="34">
        <v>88.31</v>
      </c>
      <c r="Y47" s="34">
        <v>93.6886</v>
      </c>
      <c r="Z47" s="34">
        <v>93.4046</v>
      </c>
      <c r="AA47" s="34">
        <v>10.71</v>
      </c>
      <c r="AB47" s="34">
        <v>83</v>
      </c>
      <c r="AC47" s="34">
        <v>88.179</v>
      </c>
      <c r="AD47" s="34">
        <v>88.3001</v>
      </c>
      <c r="AE47" s="34">
        <v>11.1</v>
      </c>
      <c r="AF47" s="34">
        <v>80.57</v>
      </c>
      <c r="AG47" s="34">
        <v>84.7352</v>
      </c>
      <c r="AH47" s="34">
        <v>84.7378</v>
      </c>
      <c r="AI47" s="34">
        <v>10.9</v>
      </c>
      <c r="AJ47" s="34">
        <v>84.49</v>
      </c>
      <c r="AK47" s="34">
        <v>88.6827</v>
      </c>
      <c r="AL47" s="34">
        <v>88.7568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90.9659</v>
      </c>
      <c r="F48" s="34">
        <v>90.9282</v>
      </c>
      <c r="G48" s="68">
        <v>4.446308724832225</v>
      </c>
      <c r="H48" s="60">
        <v>87.15</v>
      </c>
      <c r="I48" s="60">
        <v>91.7</v>
      </c>
      <c r="J48" s="60">
        <v>91.6</v>
      </c>
      <c r="K48" s="68">
        <v>9.84936268829664</v>
      </c>
      <c r="L48" s="34">
        <v>94.8</v>
      </c>
      <c r="M48" s="34">
        <v>85.4</v>
      </c>
      <c r="N48" s="34">
        <v>84</v>
      </c>
      <c r="O48" s="34">
        <v>8</v>
      </c>
      <c r="P48" s="34">
        <v>84</v>
      </c>
      <c r="Q48" s="34">
        <v>89.7745</v>
      </c>
      <c r="R48" s="34">
        <v>89.7044</v>
      </c>
      <c r="S48" s="34">
        <v>7.87</v>
      </c>
      <c r="T48" s="34">
        <v>82.17</v>
      </c>
      <c r="U48" s="34">
        <v>89.0263</v>
      </c>
      <c r="V48" s="34">
        <v>89.0434</v>
      </c>
      <c r="W48" s="34">
        <v>2.41</v>
      </c>
      <c r="X48" s="34">
        <v>88.2</v>
      </c>
      <c r="Y48" s="34">
        <v>93.532</v>
      </c>
      <c r="Z48" s="34">
        <v>93.6284</v>
      </c>
      <c r="AA48" s="34">
        <v>9.75</v>
      </c>
      <c r="AB48" s="34">
        <v>87.5</v>
      </c>
      <c r="AC48" s="34">
        <v>88.7676</v>
      </c>
      <c r="AD48" s="34">
        <v>88.8262</v>
      </c>
      <c r="AE48" s="34">
        <v>10.95</v>
      </c>
      <c r="AF48" s="34">
        <v>80.58</v>
      </c>
      <c r="AG48" s="34">
        <v>85.4252</v>
      </c>
      <c r="AH48" s="34">
        <v>85.451</v>
      </c>
      <c r="AI48" s="34">
        <v>10.5</v>
      </c>
      <c r="AJ48" s="34">
        <v>85.84</v>
      </c>
      <c r="AK48" s="34">
        <v>89.4979</v>
      </c>
      <c r="AL48" s="34">
        <v>89.361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91.385</v>
      </c>
      <c r="F49" s="34">
        <v>91.2845</v>
      </c>
      <c r="G49" s="68">
        <v>5.111536010197566</v>
      </c>
      <c r="H49" s="60">
        <v>82.46</v>
      </c>
      <c r="I49" s="60">
        <v>92.5</v>
      </c>
      <c r="J49" s="60">
        <v>91.9</v>
      </c>
      <c r="K49" s="68">
        <v>11.843876177658139</v>
      </c>
      <c r="L49" s="34">
        <v>83.1</v>
      </c>
      <c r="M49" s="34">
        <v>84.4</v>
      </c>
      <c r="N49" s="34">
        <v>84.7</v>
      </c>
      <c r="O49" s="34">
        <v>7.8</v>
      </c>
      <c r="P49" s="34">
        <v>85.2</v>
      </c>
      <c r="Q49" s="34">
        <v>90.2425</v>
      </c>
      <c r="R49" s="34">
        <v>90.2321</v>
      </c>
      <c r="S49" s="34">
        <v>6.06</v>
      </c>
      <c r="T49" s="34">
        <v>81.89</v>
      </c>
      <c r="U49" s="34">
        <v>88.8792</v>
      </c>
      <c r="V49" s="34">
        <v>89.6065</v>
      </c>
      <c r="W49" s="34">
        <v>3.15</v>
      </c>
      <c r="X49" s="34">
        <v>88.66</v>
      </c>
      <c r="Y49" s="34">
        <v>93.9293</v>
      </c>
      <c r="Z49" s="34">
        <v>93.8554</v>
      </c>
      <c r="AA49" s="34">
        <v>8.76</v>
      </c>
      <c r="AB49" s="34">
        <v>87.18</v>
      </c>
      <c r="AC49" s="34">
        <v>88.9932</v>
      </c>
      <c r="AD49" s="34">
        <v>89.3654</v>
      </c>
      <c r="AE49" s="34">
        <v>11.79</v>
      </c>
      <c r="AF49" s="34">
        <v>81.62</v>
      </c>
      <c r="AG49" s="34">
        <v>86.2327</v>
      </c>
      <c r="AH49" s="34">
        <v>86.159</v>
      </c>
      <c r="AI49" s="34">
        <v>11.2</v>
      </c>
      <c r="AJ49" s="34">
        <v>84.36</v>
      </c>
      <c r="AK49" s="34">
        <v>90.0942</v>
      </c>
      <c r="AL49" s="34">
        <v>89.9263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91.8402</v>
      </c>
      <c r="F50" s="34">
        <v>91.5711</v>
      </c>
      <c r="G50" s="68">
        <v>14.382521322584415</v>
      </c>
      <c r="H50" s="60">
        <v>97.9</v>
      </c>
      <c r="I50" s="60">
        <v>92.9</v>
      </c>
      <c r="J50" s="60">
        <v>92.1</v>
      </c>
      <c r="K50" s="68">
        <v>20.59925093632959</v>
      </c>
      <c r="L50" s="34">
        <v>96.6</v>
      </c>
      <c r="M50" s="34">
        <v>85.3</v>
      </c>
      <c r="N50" s="34">
        <v>85.2</v>
      </c>
      <c r="O50" s="34">
        <v>9</v>
      </c>
      <c r="P50" s="34">
        <v>94.5</v>
      </c>
      <c r="Q50" s="34">
        <v>90.9516</v>
      </c>
      <c r="R50" s="34">
        <v>90.754</v>
      </c>
      <c r="S50" s="34">
        <v>9.95</v>
      </c>
      <c r="T50" s="34">
        <v>89.53</v>
      </c>
      <c r="U50" s="34">
        <v>90.5899</v>
      </c>
      <c r="V50" s="34">
        <v>90.1319</v>
      </c>
      <c r="W50" s="34">
        <v>3.99</v>
      </c>
      <c r="X50" s="34">
        <v>94.08</v>
      </c>
      <c r="Y50" s="34">
        <v>94.3575</v>
      </c>
      <c r="Z50" s="34">
        <v>94.0798</v>
      </c>
      <c r="AA50" s="34">
        <v>9.92</v>
      </c>
      <c r="AB50" s="34">
        <v>98.92</v>
      </c>
      <c r="AC50" s="34">
        <v>89.8935</v>
      </c>
      <c r="AD50" s="34">
        <v>89.9492</v>
      </c>
      <c r="AE50" s="34">
        <v>11.76</v>
      </c>
      <c r="AF50" s="34">
        <v>89.47</v>
      </c>
      <c r="AG50" s="34">
        <v>86.8869</v>
      </c>
      <c r="AH50" s="34">
        <v>86.853</v>
      </c>
      <c r="AI50" s="34">
        <v>11.2</v>
      </c>
      <c r="AJ50" s="34">
        <v>93.48</v>
      </c>
      <c r="AK50" s="34">
        <v>91.4611</v>
      </c>
      <c r="AL50" s="34">
        <v>90.3266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91.6299</v>
      </c>
      <c r="F51" s="39">
        <v>91.7936</v>
      </c>
      <c r="G51" s="39">
        <v>-3.2213209733487846</v>
      </c>
      <c r="H51" s="61">
        <v>83.52</v>
      </c>
      <c r="I51" s="61">
        <v>92</v>
      </c>
      <c r="J51" s="61">
        <v>92.2</v>
      </c>
      <c r="K51" s="39">
        <v>5.956112852664573</v>
      </c>
      <c r="L51" s="39">
        <v>67.6</v>
      </c>
      <c r="M51" s="39">
        <v>86</v>
      </c>
      <c r="N51" s="39">
        <v>85.5</v>
      </c>
      <c r="O51" s="39">
        <v>6.5</v>
      </c>
      <c r="P51" s="39">
        <v>86.9</v>
      </c>
      <c r="Q51" s="39">
        <v>91.4272</v>
      </c>
      <c r="R51" s="39">
        <v>91.2623</v>
      </c>
      <c r="S51" s="39">
        <v>4.96</v>
      </c>
      <c r="T51" s="39">
        <v>89.3</v>
      </c>
      <c r="U51" s="39">
        <v>90.0022</v>
      </c>
      <c r="V51" s="39">
        <v>90.5893</v>
      </c>
      <c r="W51" s="39">
        <v>3.2</v>
      </c>
      <c r="X51" s="39">
        <v>88.43</v>
      </c>
      <c r="Y51" s="39">
        <v>94.6023</v>
      </c>
      <c r="Z51" s="39">
        <v>94.2824</v>
      </c>
      <c r="AA51" s="39">
        <v>9.21</v>
      </c>
      <c r="AB51" s="39">
        <v>80.13</v>
      </c>
      <c r="AC51" s="39">
        <v>90.6275</v>
      </c>
      <c r="AD51" s="39">
        <v>90.509</v>
      </c>
      <c r="AE51" s="39">
        <v>9.78</v>
      </c>
      <c r="AF51" s="39">
        <v>81.85</v>
      </c>
      <c r="AG51" s="39">
        <v>87.6247</v>
      </c>
      <c r="AH51" s="39">
        <v>87.5272</v>
      </c>
      <c r="AI51" s="39">
        <v>5</v>
      </c>
      <c r="AJ51" s="39">
        <v>81.9</v>
      </c>
      <c r="AK51" s="39">
        <v>89.865</v>
      </c>
      <c r="AL51" s="39">
        <v>90.5461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92.0695</v>
      </c>
      <c r="F52" s="34">
        <v>92.0544</v>
      </c>
      <c r="G52" s="68">
        <v>2.4090749619927356</v>
      </c>
      <c r="H52" s="60">
        <v>87.57</v>
      </c>
      <c r="I52" s="60">
        <v>92</v>
      </c>
      <c r="J52" s="60">
        <v>92.3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91.7472</v>
      </c>
      <c r="R52" s="34">
        <v>91.7587</v>
      </c>
      <c r="S52" s="34">
        <v>6.48</v>
      </c>
      <c r="T52" s="34">
        <v>88.67</v>
      </c>
      <c r="U52" s="34">
        <v>89.7327</v>
      </c>
      <c r="V52" s="34">
        <v>91.052</v>
      </c>
      <c r="W52" s="34">
        <v>1.29</v>
      </c>
      <c r="X52" s="34">
        <v>90.06</v>
      </c>
      <c r="Y52" s="34">
        <v>94.4954</v>
      </c>
      <c r="Z52" s="34">
        <v>94.4644</v>
      </c>
      <c r="AA52" s="34">
        <v>8.81</v>
      </c>
      <c r="AB52" s="34">
        <v>87.18</v>
      </c>
      <c r="AC52" s="34">
        <v>91.0362</v>
      </c>
      <c r="AD52" s="34">
        <v>90.968</v>
      </c>
      <c r="AE52" s="34">
        <v>10.11</v>
      </c>
      <c r="AF52" s="34">
        <v>83.85</v>
      </c>
      <c r="AG52" s="34">
        <v>88.3092</v>
      </c>
      <c r="AH52" s="34">
        <v>88.1751</v>
      </c>
      <c r="AI52" s="34">
        <v>7.8</v>
      </c>
      <c r="AJ52" s="34">
        <v>85.48</v>
      </c>
      <c r="AK52" s="34">
        <v>90.5193</v>
      </c>
      <c r="AL52" s="34">
        <v>90.8164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92.4441</v>
      </c>
      <c r="F53" s="34">
        <v>92.3538</v>
      </c>
      <c r="G53" s="68">
        <v>5.893060295790662</v>
      </c>
      <c r="H53" s="60">
        <v>93.08</v>
      </c>
      <c r="I53" s="60">
        <v>92.5</v>
      </c>
      <c r="J53" s="60">
        <v>92.4</v>
      </c>
      <c r="K53" s="68">
        <v>14.328358208955216</v>
      </c>
      <c r="L53" s="34">
        <v>76.6</v>
      </c>
      <c r="M53" s="34">
        <v>85.7</v>
      </c>
      <c r="N53" s="34">
        <v>86.5</v>
      </c>
      <c r="O53" s="34">
        <v>7.4</v>
      </c>
      <c r="P53" s="34">
        <v>91.9</v>
      </c>
      <c r="Q53" s="34">
        <v>92.1269</v>
      </c>
      <c r="R53" s="34">
        <v>92.2575</v>
      </c>
      <c r="S53" s="34">
        <v>13.87</v>
      </c>
      <c r="T53" s="34">
        <v>94.36</v>
      </c>
      <c r="U53" s="34">
        <v>91.5922</v>
      </c>
      <c r="V53" s="34">
        <v>91.5743</v>
      </c>
      <c r="W53" s="34">
        <v>3.1</v>
      </c>
      <c r="X53" s="34">
        <v>92.36</v>
      </c>
      <c r="Y53" s="34">
        <v>94.5797</v>
      </c>
      <c r="Z53" s="34">
        <v>94.6489</v>
      </c>
      <c r="AA53" s="34">
        <v>9.76</v>
      </c>
      <c r="AB53" s="34">
        <v>90.62</v>
      </c>
      <c r="AC53" s="34">
        <v>91.1049</v>
      </c>
      <c r="AD53" s="34">
        <v>91.3588</v>
      </c>
      <c r="AE53" s="34">
        <v>11.33</v>
      </c>
      <c r="AF53" s="34">
        <v>85.41</v>
      </c>
      <c r="AG53" s="34">
        <v>88.9022</v>
      </c>
      <c r="AH53" s="34">
        <v>88.7916</v>
      </c>
      <c r="AI53" s="34">
        <v>11.1</v>
      </c>
      <c r="AJ53" s="34">
        <v>90.89</v>
      </c>
      <c r="AK53" s="34">
        <v>91.305</v>
      </c>
      <c r="AL53" s="34">
        <v>91.2049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92.6311</v>
      </c>
      <c r="F54" s="34">
        <v>92.6476</v>
      </c>
      <c r="G54" s="68">
        <v>0.5872576177285331</v>
      </c>
      <c r="H54" s="60">
        <v>90.78</v>
      </c>
      <c r="I54" s="60">
        <v>92.8</v>
      </c>
      <c r="J54" s="60">
        <v>92.7</v>
      </c>
      <c r="K54" s="68">
        <v>9.141274238227139</v>
      </c>
      <c r="L54" s="34">
        <v>78.8</v>
      </c>
      <c r="M54" s="34">
        <v>89.2</v>
      </c>
      <c r="N54" s="34">
        <v>87.1</v>
      </c>
      <c r="O54" s="34">
        <v>7.4</v>
      </c>
      <c r="P54" s="34">
        <v>90.5</v>
      </c>
      <c r="Q54" s="34">
        <v>92.9484</v>
      </c>
      <c r="R54" s="34">
        <v>92.7619</v>
      </c>
      <c r="S54" s="34">
        <v>9.97</v>
      </c>
      <c r="T54" s="34">
        <v>98.26</v>
      </c>
      <c r="U54" s="34">
        <v>93.0297</v>
      </c>
      <c r="V54" s="34">
        <v>92.0205</v>
      </c>
      <c r="W54" s="34">
        <v>2.03</v>
      </c>
      <c r="X54" s="34">
        <v>92.39</v>
      </c>
      <c r="Y54" s="34">
        <v>94.7817</v>
      </c>
      <c r="Z54" s="34">
        <v>94.8547</v>
      </c>
      <c r="AA54" s="34">
        <v>6.98</v>
      </c>
      <c r="AB54" s="34">
        <v>90.4</v>
      </c>
      <c r="AC54" s="34">
        <v>91.5273</v>
      </c>
      <c r="AD54" s="34">
        <v>91.7737</v>
      </c>
      <c r="AE54" s="34">
        <v>10.46</v>
      </c>
      <c r="AF54" s="34">
        <v>87.08</v>
      </c>
      <c r="AG54" s="34">
        <v>89.3805</v>
      </c>
      <c r="AH54" s="34">
        <v>89.3865</v>
      </c>
      <c r="AI54" s="34">
        <v>5.2</v>
      </c>
      <c r="AJ54" s="34">
        <v>90.2</v>
      </c>
      <c r="AK54" s="34">
        <v>91.5958</v>
      </c>
      <c r="AL54" s="34">
        <v>91.6032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92.8523</v>
      </c>
      <c r="F55" s="34">
        <v>92.9865</v>
      </c>
      <c r="G55" s="68">
        <v>2.3125280646609814</v>
      </c>
      <c r="H55" s="60">
        <v>91.14</v>
      </c>
      <c r="I55" s="60">
        <v>92.8</v>
      </c>
      <c r="J55" s="60">
        <v>92.9</v>
      </c>
      <c r="K55" s="68">
        <v>10.34013605442176</v>
      </c>
      <c r="L55" s="34">
        <v>81.1</v>
      </c>
      <c r="M55" s="34">
        <v>86.6</v>
      </c>
      <c r="N55" s="34">
        <v>87.9</v>
      </c>
      <c r="O55" s="34">
        <v>6.8</v>
      </c>
      <c r="P55" s="34">
        <v>95.3</v>
      </c>
      <c r="Q55" s="34">
        <v>93.1942</v>
      </c>
      <c r="R55" s="34">
        <v>93.2654</v>
      </c>
      <c r="S55" s="34">
        <v>4.21</v>
      </c>
      <c r="T55" s="34">
        <v>93.4</v>
      </c>
      <c r="U55" s="34">
        <v>90.8497</v>
      </c>
      <c r="V55" s="34">
        <v>92.3521</v>
      </c>
      <c r="W55" s="34">
        <v>2.42</v>
      </c>
      <c r="X55" s="34">
        <v>92.19</v>
      </c>
      <c r="Y55" s="34">
        <v>94.859</v>
      </c>
      <c r="Z55" s="34">
        <v>95.0932</v>
      </c>
      <c r="AA55" s="34">
        <v>8.68</v>
      </c>
      <c r="AB55" s="34">
        <v>93.22</v>
      </c>
      <c r="AC55" s="34">
        <v>92.3184</v>
      </c>
      <c r="AD55" s="34">
        <v>92.22</v>
      </c>
      <c r="AE55" s="34">
        <v>9.24</v>
      </c>
      <c r="AF55" s="34">
        <v>90.89</v>
      </c>
      <c r="AG55" s="34">
        <v>89.7074</v>
      </c>
      <c r="AH55" s="34">
        <v>89.9922</v>
      </c>
      <c r="AI55" s="34">
        <v>6.3</v>
      </c>
      <c r="AJ55" s="34">
        <v>91.98</v>
      </c>
      <c r="AK55" s="34">
        <v>91.8672</v>
      </c>
      <c r="AL55" s="34">
        <v>92.0067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93.1921</v>
      </c>
      <c r="F56" s="34">
        <v>93.4666</v>
      </c>
      <c r="G56" s="68">
        <v>2.956379795048522</v>
      </c>
      <c r="H56" s="60">
        <v>113.53</v>
      </c>
      <c r="I56" s="60">
        <v>92.9</v>
      </c>
      <c r="J56" s="60">
        <v>93.3</v>
      </c>
      <c r="K56" s="68">
        <v>15.231788079470213</v>
      </c>
      <c r="L56" s="34">
        <v>104.4</v>
      </c>
      <c r="M56" s="34">
        <v>87.1</v>
      </c>
      <c r="N56" s="34">
        <v>88.9</v>
      </c>
      <c r="O56" s="34">
        <v>7.6</v>
      </c>
      <c r="P56" s="34">
        <v>110.1</v>
      </c>
      <c r="Q56" s="34">
        <v>93.7005</v>
      </c>
      <c r="R56" s="34">
        <v>93.7734</v>
      </c>
      <c r="S56" s="34">
        <v>13.28</v>
      </c>
      <c r="T56" s="34">
        <v>115.02</v>
      </c>
      <c r="U56" s="34">
        <v>93.6615</v>
      </c>
      <c r="V56" s="34">
        <v>92.64</v>
      </c>
      <c r="W56" s="34">
        <v>2.97</v>
      </c>
      <c r="X56" s="34">
        <v>105.72</v>
      </c>
      <c r="Y56" s="34">
        <v>95.0799</v>
      </c>
      <c r="Z56" s="34">
        <v>95.378</v>
      </c>
      <c r="AA56" s="34">
        <v>7.53</v>
      </c>
      <c r="AB56" s="34">
        <v>107.74</v>
      </c>
      <c r="AC56" s="34">
        <v>92.4499</v>
      </c>
      <c r="AD56" s="34">
        <v>92.6535</v>
      </c>
      <c r="AE56" s="34">
        <v>9.53</v>
      </c>
      <c r="AF56" s="34">
        <v>104.61</v>
      </c>
      <c r="AG56" s="34">
        <v>90.4087</v>
      </c>
      <c r="AH56" s="34">
        <v>90.6458</v>
      </c>
      <c r="AI56" s="34">
        <v>7</v>
      </c>
      <c r="AJ56" s="34">
        <v>108.16</v>
      </c>
      <c r="AK56" s="34">
        <v>92.1298</v>
      </c>
      <c r="AL56" s="34">
        <v>92.4745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94.4512</v>
      </c>
      <c r="F57" s="34">
        <v>94.0321</v>
      </c>
      <c r="G57" s="68">
        <v>2.171502494917755</v>
      </c>
      <c r="H57" s="60">
        <v>110.57</v>
      </c>
      <c r="I57" s="60">
        <v>94.2</v>
      </c>
      <c r="J57" s="60">
        <v>93.8</v>
      </c>
      <c r="K57" s="68">
        <v>11.388611388611395</v>
      </c>
      <c r="L57" s="34">
        <v>111.5</v>
      </c>
      <c r="M57" s="34">
        <v>93.6</v>
      </c>
      <c r="N57" s="34">
        <v>89.8</v>
      </c>
      <c r="O57" s="34">
        <v>7.5</v>
      </c>
      <c r="P57" s="34">
        <v>99.9</v>
      </c>
      <c r="Q57" s="34">
        <v>94.4807</v>
      </c>
      <c r="R57" s="34">
        <v>94.2859</v>
      </c>
      <c r="S57" s="34">
        <v>2.87</v>
      </c>
      <c r="T57" s="34">
        <v>93.96</v>
      </c>
      <c r="U57" s="34">
        <v>91.2531</v>
      </c>
      <c r="V57" s="34">
        <v>92.8924</v>
      </c>
      <c r="W57" s="34">
        <v>4.53</v>
      </c>
      <c r="X57" s="34">
        <v>122.21</v>
      </c>
      <c r="Y57" s="34">
        <v>96.125</v>
      </c>
      <c r="Z57" s="34">
        <v>95.6952</v>
      </c>
      <c r="AA57" s="34">
        <v>8.44</v>
      </c>
      <c r="AB57" s="34">
        <v>104.33</v>
      </c>
      <c r="AC57" s="34">
        <v>95.5748</v>
      </c>
      <c r="AD57" s="34">
        <v>93.1042</v>
      </c>
      <c r="AE57" s="34">
        <v>10.52</v>
      </c>
      <c r="AF57" s="34">
        <v>97.16</v>
      </c>
      <c r="AG57" s="34">
        <v>91.5602</v>
      </c>
      <c r="AH57" s="34">
        <v>91.3347</v>
      </c>
      <c r="AI57" s="34">
        <v>5.7</v>
      </c>
      <c r="AJ57" s="34">
        <v>104.38</v>
      </c>
      <c r="AK57" s="34">
        <v>93.2886</v>
      </c>
      <c r="AL57" s="34">
        <v>92.9989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94.5957</v>
      </c>
      <c r="F58" s="34">
        <v>94.5007</v>
      </c>
      <c r="G58" s="68">
        <v>3.8989757914338856</v>
      </c>
      <c r="H58" s="60">
        <v>89.27</v>
      </c>
      <c r="I58" s="60">
        <v>94.5</v>
      </c>
      <c r="J58" s="60">
        <v>94.3</v>
      </c>
      <c r="K58" s="68">
        <v>6.712962962962959</v>
      </c>
      <c r="L58" s="34">
        <v>92.2</v>
      </c>
      <c r="M58" s="34">
        <v>89</v>
      </c>
      <c r="N58" s="34">
        <v>90.5</v>
      </c>
      <c r="O58" s="34">
        <v>7</v>
      </c>
      <c r="P58" s="34">
        <v>94.5</v>
      </c>
      <c r="Q58" s="34">
        <v>94.8127</v>
      </c>
      <c r="R58" s="34">
        <v>94.7928</v>
      </c>
      <c r="S58" s="34">
        <v>6.76</v>
      </c>
      <c r="T58" s="34">
        <v>84.67</v>
      </c>
      <c r="U58" s="34">
        <v>92.7422</v>
      </c>
      <c r="V58" s="34">
        <v>93.1853</v>
      </c>
      <c r="W58" s="34">
        <v>3.06</v>
      </c>
      <c r="X58" s="34">
        <v>95.46</v>
      </c>
      <c r="Y58" s="34">
        <v>96.2219</v>
      </c>
      <c r="Z58" s="34">
        <v>96.0063</v>
      </c>
      <c r="AA58" s="34">
        <v>6.55</v>
      </c>
      <c r="AB58" s="34">
        <v>85.4</v>
      </c>
      <c r="AC58" s="34">
        <v>93.3134</v>
      </c>
      <c r="AD58" s="34">
        <v>93.6217</v>
      </c>
      <c r="AE58" s="34">
        <v>9.13</v>
      </c>
      <c r="AF58" s="34">
        <v>99.85</v>
      </c>
      <c r="AG58" s="34">
        <v>92.0605</v>
      </c>
      <c r="AH58" s="34">
        <v>92.017</v>
      </c>
      <c r="AI58" s="34">
        <v>6.6</v>
      </c>
      <c r="AJ58" s="34">
        <v>92.18</v>
      </c>
      <c r="AK58" s="34">
        <v>93.5709</v>
      </c>
      <c r="AL58" s="34">
        <v>93.4933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94.8884</v>
      </c>
      <c r="F59" s="34">
        <v>94.8783</v>
      </c>
      <c r="G59" s="68">
        <v>4.941860465116279</v>
      </c>
      <c r="H59" s="60">
        <v>90.25</v>
      </c>
      <c r="I59" s="60">
        <v>94.9</v>
      </c>
      <c r="J59" s="60">
        <v>94.7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95.4658</v>
      </c>
      <c r="R59" s="34">
        <v>95.2918</v>
      </c>
      <c r="S59" s="34">
        <v>5.55</v>
      </c>
      <c r="T59" s="34">
        <v>85.67</v>
      </c>
      <c r="U59" s="34">
        <v>92.9871</v>
      </c>
      <c r="V59" s="34">
        <v>93.5387</v>
      </c>
      <c r="W59" s="34">
        <v>1.83</v>
      </c>
      <c r="X59" s="34">
        <v>89.93</v>
      </c>
      <c r="Y59" s="34">
        <v>96.0882</v>
      </c>
      <c r="Z59" s="34">
        <v>96.3149</v>
      </c>
      <c r="AA59" s="34">
        <v>7.46</v>
      </c>
      <c r="AB59" s="34">
        <v>89.19</v>
      </c>
      <c r="AC59" s="34">
        <v>94.1291</v>
      </c>
      <c r="AD59" s="34">
        <v>94.2148</v>
      </c>
      <c r="AE59" s="34">
        <v>9.54</v>
      </c>
      <c r="AF59" s="34">
        <v>88.26</v>
      </c>
      <c r="AG59" s="34">
        <v>92.7284</v>
      </c>
      <c r="AH59" s="34">
        <v>92.6872</v>
      </c>
      <c r="AI59" s="34">
        <v>5.9</v>
      </c>
      <c r="AJ59" s="34">
        <v>89.47</v>
      </c>
      <c r="AK59" s="34">
        <v>93.767</v>
      </c>
      <c r="AL59" s="34">
        <v>93.9636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95.2894</v>
      </c>
      <c r="F60" s="34">
        <v>95.2581</v>
      </c>
      <c r="G60" s="68">
        <v>2.8456683878370503</v>
      </c>
      <c r="H60" s="60">
        <v>89.63</v>
      </c>
      <c r="I60" s="60">
        <v>95.3</v>
      </c>
      <c r="J60" s="60">
        <v>95.2</v>
      </c>
      <c r="K60" s="68">
        <v>5.168776371308023</v>
      </c>
      <c r="L60" s="34">
        <v>99.7</v>
      </c>
      <c r="M60" s="34">
        <v>93.7</v>
      </c>
      <c r="N60" s="34">
        <v>91.9</v>
      </c>
      <c r="O60" s="34">
        <v>6.5</v>
      </c>
      <c r="P60" s="34">
        <v>89.5</v>
      </c>
      <c r="Q60" s="34">
        <v>95.971</v>
      </c>
      <c r="R60" s="34">
        <v>95.779</v>
      </c>
      <c r="S60" s="34">
        <v>3.88</v>
      </c>
      <c r="T60" s="34">
        <v>85.36</v>
      </c>
      <c r="U60" s="34">
        <v>93.2501</v>
      </c>
      <c r="V60" s="34">
        <v>93.9143</v>
      </c>
      <c r="W60" s="34">
        <v>3.95</v>
      </c>
      <c r="X60" s="34">
        <v>91.68</v>
      </c>
      <c r="Y60" s="34">
        <v>96.9452</v>
      </c>
      <c r="Z60" s="34">
        <v>96.6388</v>
      </c>
      <c r="AA60" s="34">
        <v>5.05</v>
      </c>
      <c r="AB60" s="34">
        <v>91.92</v>
      </c>
      <c r="AC60" s="34">
        <v>94.7716</v>
      </c>
      <c r="AD60" s="34">
        <v>94.8385</v>
      </c>
      <c r="AE60" s="34">
        <v>9.47</v>
      </c>
      <c r="AF60" s="34">
        <v>88.22</v>
      </c>
      <c r="AG60" s="34">
        <v>93.5791</v>
      </c>
      <c r="AH60" s="34">
        <v>93.346</v>
      </c>
      <c r="AI60" s="34">
        <v>4.5</v>
      </c>
      <c r="AJ60" s="34">
        <v>89.7</v>
      </c>
      <c r="AK60" s="34">
        <v>94.876</v>
      </c>
      <c r="AL60" s="34">
        <v>94.4215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95.6753</v>
      </c>
      <c r="F61" s="34">
        <v>95.6499</v>
      </c>
      <c r="G61" s="68">
        <v>4.571913655105518</v>
      </c>
      <c r="H61" s="60">
        <v>86.23</v>
      </c>
      <c r="I61" s="60">
        <v>95.7</v>
      </c>
      <c r="J61" s="60">
        <v>95.6</v>
      </c>
      <c r="K61" s="68">
        <v>8.54392298435621</v>
      </c>
      <c r="L61" s="34">
        <v>90.2</v>
      </c>
      <c r="M61" s="34">
        <v>91.7</v>
      </c>
      <c r="N61" s="34">
        <v>92.7</v>
      </c>
      <c r="O61" s="34">
        <v>6.9</v>
      </c>
      <c r="P61" s="34">
        <v>91.1</v>
      </c>
      <c r="Q61" s="34">
        <v>96.3306</v>
      </c>
      <c r="R61" s="34">
        <v>96.2527</v>
      </c>
      <c r="S61" s="34">
        <v>4.23</v>
      </c>
      <c r="T61" s="34">
        <v>85.35</v>
      </c>
      <c r="U61" s="34">
        <v>93.358</v>
      </c>
      <c r="V61" s="34">
        <v>94.3439</v>
      </c>
      <c r="W61" s="34">
        <v>3.14</v>
      </c>
      <c r="X61" s="34">
        <v>91.44</v>
      </c>
      <c r="Y61" s="34">
        <v>97.0351</v>
      </c>
      <c r="Z61" s="34">
        <v>96.9663</v>
      </c>
      <c r="AA61" s="34">
        <v>7.75</v>
      </c>
      <c r="AB61" s="34">
        <v>93.93</v>
      </c>
      <c r="AC61" s="34">
        <v>95.5507</v>
      </c>
      <c r="AD61" s="34">
        <v>95.4286</v>
      </c>
      <c r="AE61" s="34">
        <v>8.98</v>
      </c>
      <c r="AF61" s="34">
        <v>88.94</v>
      </c>
      <c r="AG61" s="34">
        <v>93.9567</v>
      </c>
      <c r="AH61" s="34">
        <v>93.9903</v>
      </c>
      <c r="AI61" s="34">
        <v>6.3</v>
      </c>
      <c r="AJ61" s="34">
        <v>89.67</v>
      </c>
      <c r="AK61" s="34">
        <v>94.6178</v>
      </c>
      <c r="AL61" s="34">
        <v>94.8302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96.0615</v>
      </c>
      <c r="F62" s="34">
        <v>96.0559</v>
      </c>
      <c r="G62" s="68">
        <v>4.473953013278851</v>
      </c>
      <c r="H62" s="60">
        <v>102.28</v>
      </c>
      <c r="I62" s="60">
        <v>96.2</v>
      </c>
      <c r="J62" s="60">
        <v>96</v>
      </c>
      <c r="K62" s="68">
        <v>10.24844720496895</v>
      </c>
      <c r="L62" s="34">
        <v>106.5</v>
      </c>
      <c r="M62" s="34">
        <v>93.9</v>
      </c>
      <c r="N62" s="34">
        <v>93.6</v>
      </c>
      <c r="O62" s="34">
        <v>6.5</v>
      </c>
      <c r="P62" s="34">
        <v>100.6</v>
      </c>
      <c r="Q62" s="34">
        <v>96.6499</v>
      </c>
      <c r="R62" s="34">
        <v>96.7237</v>
      </c>
      <c r="S62" s="34">
        <v>2.77</v>
      </c>
      <c r="T62" s="34">
        <v>92.01</v>
      </c>
      <c r="U62" s="34">
        <v>93.3701</v>
      </c>
      <c r="V62" s="34">
        <v>94.8879</v>
      </c>
      <c r="W62" s="34">
        <v>3.22</v>
      </c>
      <c r="X62" s="34">
        <v>97.12</v>
      </c>
      <c r="Y62" s="34">
        <v>97.3433</v>
      </c>
      <c r="Z62" s="34">
        <v>97.2968</v>
      </c>
      <c r="AA62" s="34">
        <v>5.72</v>
      </c>
      <c r="AB62" s="34">
        <v>104.57</v>
      </c>
      <c r="AC62" s="34">
        <v>95.685</v>
      </c>
      <c r="AD62" s="34">
        <v>95.9895</v>
      </c>
      <c r="AE62" s="34">
        <v>9.37</v>
      </c>
      <c r="AF62" s="34">
        <v>97.86</v>
      </c>
      <c r="AG62" s="34">
        <v>94.6051</v>
      </c>
      <c r="AH62" s="34">
        <v>94.6424</v>
      </c>
      <c r="AI62" s="34">
        <v>5.6</v>
      </c>
      <c r="AJ62" s="34">
        <v>98.72</v>
      </c>
      <c r="AK62" s="34">
        <v>94.6386</v>
      </c>
      <c r="AL62" s="34">
        <v>95.3054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96.3044</v>
      </c>
      <c r="F63" s="39">
        <v>96.5314</v>
      </c>
      <c r="G63" s="39">
        <v>4.250478927203062</v>
      </c>
      <c r="H63" s="61">
        <v>87.07</v>
      </c>
      <c r="I63" s="61">
        <v>96.6</v>
      </c>
      <c r="J63" s="61">
        <v>96.5</v>
      </c>
      <c r="K63" s="39">
        <v>10.355029585798817</v>
      </c>
      <c r="L63" s="39">
        <v>74.6</v>
      </c>
      <c r="M63" s="39">
        <v>94.4</v>
      </c>
      <c r="N63" s="39">
        <v>94.5</v>
      </c>
      <c r="O63" s="39">
        <v>4.9</v>
      </c>
      <c r="P63" s="39">
        <v>91.2</v>
      </c>
      <c r="Q63" s="39">
        <v>96.9388</v>
      </c>
      <c r="R63" s="39">
        <v>97.2096</v>
      </c>
      <c r="S63" s="39">
        <v>3.17</v>
      </c>
      <c r="T63" s="39">
        <v>92.14</v>
      </c>
      <c r="U63" s="39">
        <v>95.0193</v>
      </c>
      <c r="V63" s="39">
        <v>95.566</v>
      </c>
      <c r="W63" s="39">
        <v>3.12</v>
      </c>
      <c r="X63" s="39">
        <v>91.19</v>
      </c>
      <c r="Y63" s="39">
        <v>97.427</v>
      </c>
      <c r="Z63" s="39">
        <v>97.6487</v>
      </c>
      <c r="AA63" s="39">
        <v>5.78</v>
      </c>
      <c r="AB63" s="39">
        <v>84.76</v>
      </c>
      <c r="AC63" s="39">
        <v>96.3249</v>
      </c>
      <c r="AD63" s="39">
        <v>96.6034</v>
      </c>
      <c r="AE63" s="39">
        <v>7.82</v>
      </c>
      <c r="AF63" s="39">
        <v>88.26</v>
      </c>
      <c r="AG63" s="39">
        <v>95.0284</v>
      </c>
      <c r="AH63" s="39">
        <v>95.3361</v>
      </c>
      <c r="AI63" s="39">
        <v>8</v>
      </c>
      <c r="AJ63" s="39">
        <v>88.46</v>
      </c>
      <c r="AK63" s="39">
        <v>95.9561</v>
      </c>
      <c r="AL63" s="39">
        <v>95.94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97.1957</v>
      </c>
      <c r="F64" s="34">
        <v>97.1123</v>
      </c>
      <c r="G64" s="68">
        <v>7.319858398995102</v>
      </c>
      <c r="H64" s="60">
        <v>93.98</v>
      </c>
      <c r="I64" s="60">
        <v>97.3</v>
      </c>
      <c r="J64" s="60">
        <v>97</v>
      </c>
      <c r="K64" s="68">
        <v>13.513513513513514</v>
      </c>
      <c r="L64" s="34">
        <v>79.8</v>
      </c>
      <c r="M64" s="34">
        <v>94.8</v>
      </c>
      <c r="N64" s="34">
        <v>95.6</v>
      </c>
      <c r="O64" s="34">
        <v>6.1</v>
      </c>
      <c r="P64" s="34">
        <v>94.1</v>
      </c>
      <c r="Q64" s="34">
        <v>97.5987</v>
      </c>
      <c r="R64" s="34">
        <v>97.722</v>
      </c>
      <c r="S64" s="34">
        <v>7.53</v>
      </c>
      <c r="T64" s="34">
        <v>95.34</v>
      </c>
      <c r="U64" s="34">
        <v>96.3043</v>
      </c>
      <c r="V64" s="34">
        <v>96.285</v>
      </c>
      <c r="W64" s="34">
        <v>2.67</v>
      </c>
      <c r="X64" s="34">
        <v>92.47</v>
      </c>
      <c r="Y64" s="34">
        <v>97.6678</v>
      </c>
      <c r="Z64" s="34">
        <v>98.0453</v>
      </c>
      <c r="AA64" s="34">
        <v>4.96</v>
      </c>
      <c r="AB64" s="34">
        <v>91.5</v>
      </c>
      <c r="AC64" s="34">
        <v>97.0816</v>
      </c>
      <c r="AD64" s="34">
        <v>97.3047</v>
      </c>
      <c r="AE64" s="34">
        <v>8.4</v>
      </c>
      <c r="AF64" s="34">
        <v>90.89</v>
      </c>
      <c r="AG64" s="34">
        <v>95.8528</v>
      </c>
      <c r="AH64" s="34">
        <v>96.1012</v>
      </c>
      <c r="AI64" s="34">
        <v>7.3</v>
      </c>
      <c r="AJ64" s="34">
        <v>91.72</v>
      </c>
      <c r="AK64" s="34">
        <v>96.5576</v>
      </c>
      <c r="AL64" s="34">
        <v>96.654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97.7008</v>
      </c>
      <c r="F65" s="34">
        <v>97.749</v>
      </c>
      <c r="G65" s="68">
        <v>8.702191663085527</v>
      </c>
      <c r="H65" s="60">
        <v>101.18</v>
      </c>
      <c r="I65" s="60">
        <v>97.2</v>
      </c>
      <c r="J65" s="60">
        <v>97.5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98.6368</v>
      </c>
      <c r="R65" s="34">
        <v>98.2441</v>
      </c>
      <c r="S65" s="34">
        <v>22.21</v>
      </c>
      <c r="T65" s="34">
        <v>115.31</v>
      </c>
      <c r="U65" s="34">
        <v>108.746</v>
      </c>
      <c r="V65" s="34">
        <v>96.9671</v>
      </c>
      <c r="W65" s="34">
        <v>4.71</v>
      </c>
      <c r="X65" s="34">
        <v>96.72</v>
      </c>
      <c r="Y65" s="34">
        <v>98.8014</v>
      </c>
      <c r="Z65" s="34">
        <v>98.4823</v>
      </c>
      <c r="AA65" s="34">
        <v>9</v>
      </c>
      <c r="AB65" s="34">
        <v>98.77</v>
      </c>
      <c r="AC65" s="34">
        <v>98.2466</v>
      </c>
      <c r="AD65" s="34">
        <v>98.0134</v>
      </c>
      <c r="AE65" s="34">
        <v>9.62</v>
      </c>
      <c r="AF65" s="34">
        <v>93.62</v>
      </c>
      <c r="AG65" s="34">
        <v>97.039</v>
      </c>
      <c r="AH65" s="34">
        <v>96.9283</v>
      </c>
      <c r="AI65" s="34">
        <v>7.2</v>
      </c>
      <c r="AJ65" s="34">
        <v>97.44</v>
      </c>
      <c r="AK65" s="34">
        <v>97.6551</v>
      </c>
      <c r="AL65" s="34">
        <v>97.361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98.4447</v>
      </c>
      <c r="F66" s="34">
        <v>98.4182</v>
      </c>
      <c r="G66" s="68">
        <v>0.2533597708746464</v>
      </c>
      <c r="H66" s="60">
        <v>91.01</v>
      </c>
      <c r="I66" s="60">
        <v>97.9</v>
      </c>
      <c r="J66" s="60">
        <v>98.1</v>
      </c>
      <c r="K66" s="68">
        <v>7.4873096446700576</v>
      </c>
      <c r="L66" s="34">
        <v>84.7</v>
      </c>
      <c r="M66" s="34">
        <v>97.1</v>
      </c>
      <c r="N66" s="34">
        <v>98.1</v>
      </c>
      <c r="O66" s="34">
        <v>5.2</v>
      </c>
      <c r="P66" s="34">
        <v>95.2</v>
      </c>
      <c r="Q66" s="34">
        <v>98.6366</v>
      </c>
      <c r="R66" s="34">
        <v>98.7568</v>
      </c>
      <c r="S66" s="34">
        <v>2.73</v>
      </c>
      <c r="T66" s="34">
        <v>100.94</v>
      </c>
      <c r="U66" s="34">
        <v>96.8003</v>
      </c>
      <c r="V66" s="34">
        <v>97.6457</v>
      </c>
      <c r="W66" s="34">
        <v>3.65</v>
      </c>
      <c r="X66" s="34">
        <v>95.77</v>
      </c>
      <c r="Y66" s="34">
        <v>99.0173</v>
      </c>
      <c r="Z66" s="34">
        <v>98.9253</v>
      </c>
      <c r="AA66" s="34">
        <v>7.36</v>
      </c>
      <c r="AB66" s="34">
        <v>97.05</v>
      </c>
      <c r="AC66" s="34">
        <v>98.527</v>
      </c>
      <c r="AD66" s="34">
        <v>98.6408</v>
      </c>
      <c r="AE66" s="34">
        <v>8.52</v>
      </c>
      <c r="AF66" s="34">
        <v>94.49</v>
      </c>
      <c r="AG66" s="34">
        <v>97.704</v>
      </c>
      <c r="AH66" s="34">
        <v>97.7851</v>
      </c>
      <c r="AI66" s="34">
        <v>5.2</v>
      </c>
      <c r="AJ66" s="34">
        <v>94.89</v>
      </c>
      <c r="AK66" s="34">
        <v>97.8068</v>
      </c>
      <c r="AL66" s="34">
        <v>98.0461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99.1676</v>
      </c>
      <c r="F67" s="34">
        <v>99.1114</v>
      </c>
      <c r="G67" s="68">
        <v>6.528417818740402</v>
      </c>
      <c r="H67" s="60">
        <v>97.09</v>
      </c>
      <c r="I67" s="60">
        <v>98.9</v>
      </c>
      <c r="J67" s="60">
        <v>98.9</v>
      </c>
      <c r="K67" s="68">
        <v>14.426633785450067</v>
      </c>
      <c r="L67" s="34">
        <v>92.8</v>
      </c>
      <c r="M67" s="34">
        <v>98.1</v>
      </c>
      <c r="N67" s="34">
        <v>99.1</v>
      </c>
      <c r="O67" s="34">
        <v>7.2</v>
      </c>
      <c r="P67" s="34">
        <v>102.2</v>
      </c>
      <c r="Q67" s="34">
        <v>99.4457</v>
      </c>
      <c r="R67" s="34">
        <v>99.265</v>
      </c>
      <c r="S67" s="34">
        <v>7.44</v>
      </c>
      <c r="T67" s="34">
        <v>100.35</v>
      </c>
      <c r="U67" s="34">
        <v>98.6076</v>
      </c>
      <c r="V67" s="34">
        <v>98.321</v>
      </c>
      <c r="W67" s="34">
        <v>5.63</v>
      </c>
      <c r="X67" s="34">
        <v>97.38</v>
      </c>
      <c r="Y67" s="34">
        <v>99.4735</v>
      </c>
      <c r="Z67" s="34">
        <v>99.3635</v>
      </c>
      <c r="AA67" s="34">
        <v>7.15</v>
      </c>
      <c r="AB67" s="34">
        <v>99.89</v>
      </c>
      <c r="AC67" s="34">
        <v>99.0035</v>
      </c>
      <c r="AD67" s="34">
        <v>99.217</v>
      </c>
      <c r="AE67" s="34">
        <v>11.14</v>
      </c>
      <c r="AF67" s="34">
        <v>101.01</v>
      </c>
      <c r="AG67" s="34">
        <v>98.8245</v>
      </c>
      <c r="AH67" s="34">
        <v>98.6569</v>
      </c>
      <c r="AI67" s="34">
        <v>8.7</v>
      </c>
      <c r="AJ67" s="34">
        <v>99.98</v>
      </c>
      <c r="AK67" s="34">
        <v>98.6376</v>
      </c>
      <c r="AL67" s="34">
        <v>98.7662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100.072</v>
      </c>
      <c r="F68" s="34">
        <v>99.7502</v>
      </c>
      <c r="G68" s="68">
        <v>16.53307495816085</v>
      </c>
      <c r="H68" s="60">
        <v>132.3</v>
      </c>
      <c r="I68" s="60">
        <v>100.3</v>
      </c>
      <c r="J68" s="60">
        <v>99.6</v>
      </c>
      <c r="K68" s="68">
        <v>26.245210727969354</v>
      </c>
      <c r="L68" s="34">
        <v>131.8</v>
      </c>
      <c r="M68" s="34">
        <v>104.1</v>
      </c>
      <c r="N68" s="34">
        <v>99.8</v>
      </c>
      <c r="O68" s="34">
        <v>7.6</v>
      </c>
      <c r="P68" s="34">
        <v>118.5</v>
      </c>
      <c r="Q68" s="34">
        <v>100.092</v>
      </c>
      <c r="R68" s="34">
        <v>99.7618</v>
      </c>
      <c r="S68" s="34">
        <v>6.14</v>
      </c>
      <c r="T68" s="34">
        <v>122.08</v>
      </c>
      <c r="U68" s="34">
        <v>98.6672</v>
      </c>
      <c r="V68" s="34">
        <v>98.9263</v>
      </c>
      <c r="W68" s="34">
        <v>6.89</v>
      </c>
      <c r="X68" s="34">
        <v>113</v>
      </c>
      <c r="Y68" s="34">
        <v>100.123</v>
      </c>
      <c r="Z68" s="34">
        <v>99.794</v>
      </c>
      <c r="AA68" s="34">
        <v>10.32</v>
      </c>
      <c r="AB68" s="34">
        <v>118.86</v>
      </c>
      <c r="AC68" s="34">
        <v>99.8108</v>
      </c>
      <c r="AD68" s="34">
        <v>99.7787</v>
      </c>
      <c r="AE68" s="34">
        <v>11.18</v>
      </c>
      <c r="AF68" s="34">
        <v>116.3</v>
      </c>
      <c r="AG68" s="34">
        <v>99.553</v>
      </c>
      <c r="AH68" s="34">
        <v>99.5328</v>
      </c>
      <c r="AI68" s="34">
        <v>9</v>
      </c>
      <c r="AJ68" s="34">
        <v>117.9</v>
      </c>
      <c r="AK68" s="34">
        <v>99.5986</v>
      </c>
      <c r="AL68" s="34">
        <v>99.534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100.245</v>
      </c>
      <c r="F69" s="34">
        <v>100.297</v>
      </c>
      <c r="G69" s="68">
        <v>-3.047842995387529</v>
      </c>
      <c r="H69" s="60">
        <v>107.2</v>
      </c>
      <c r="I69" s="60">
        <v>100.3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100.247</v>
      </c>
      <c r="R69" s="34">
        <v>100.239</v>
      </c>
      <c r="S69" s="34">
        <v>8.18</v>
      </c>
      <c r="T69" s="34">
        <v>101.65</v>
      </c>
      <c r="U69" s="34">
        <v>98.4934</v>
      </c>
      <c r="V69" s="34">
        <v>99.4899</v>
      </c>
      <c r="W69" s="34">
        <v>4.1</v>
      </c>
      <c r="X69" s="34">
        <v>127.22</v>
      </c>
      <c r="Y69" s="34">
        <v>100.393</v>
      </c>
      <c r="Z69" s="34">
        <v>100.206</v>
      </c>
      <c r="AA69" s="34">
        <v>3.99</v>
      </c>
      <c r="AB69" s="34">
        <v>108.5</v>
      </c>
      <c r="AC69" s="34">
        <v>100.241</v>
      </c>
      <c r="AD69" s="34">
        <v>100.288</v>
      </c>
      <c r="AE69" s="34">
        <v>8.46</v>
      </c>
      <c r="AF69" s="34">
        <v>105.38</v>
      </c>
      <c r="AG69" s="34">
        <v>100.512</v>
      </c>
      <c r="AH69" s="34">
        <v>100.409</v>
      </c>
      <c r="AI69" s="34">
        <v>5</v>
      </c>
      <c r="AJ69" s="34">
        <v>109.6</v>
      </c>
      <c r="AK69" s="34">
        <v>100.332</v>
      </c>
      <c r="AL69" s="34">
        <v>100.302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100.792</v>
      </c>
      <c r="F70" s="34">
        <v>100.846</v>
      </c>
      <c r="G70" s="68">
        <v>8.457488517979161</v>
      </c>
      <c r="H70" s="60">
        <v>96.82</v>
      </c>
      <c r="I70" s="60">
        <v>101</v>
      </c>
      <c r="J70" s="60">
        <v>100.9</v>
      </c>
      <c r="K70" s="68">
        <v>12.255965292841644</v>
      </c>
      <c r="L70" s="34">
        <v>103.5</v>
      </c>
      <c r="M70" s="34">
        <v>98.1</v>
      </c>
      <c r="N70" s="34">
        <v>100.8</v>
      </c>
      <c r="O70" s="34">
        <v>6.5</v>
      </c>
      <c r="P70" s="34">
        <v>100.6</v>
      </c>
      <c r="Q70" s="34">
        <v>100.577</v>
      </c>
      <c r="R70" s="34">
        <v>100.716</v>
      </c>
      <c r="S70" s="34">
        <v>8.2</v>
      </c>
      <c r="T70" s="34">
        <v>91.61</v>
      </c>
      <c r="U70" s="34">
        <v>99.582</v>
      </c>
      <c r="V70" s="34">
        <v>100.08</v>
      </c>
      <c r="W70" s="34">
        <v>3.93</v>
      </c>
      <c r="X70" s="34">
        <v>99.21</v>
      </c>
      <c r="Y70" s="34">
        <v>100.386</v>
      </c>
      <c r="Z70" s="34">
        <v>100.616</v>
      </c>
      <c r="AA70" s="34">
        <v>9.43</v>
      </c>
      <c r="AB70" s="34">
        <v>93.46</v>
      </c>
      <c r="AC70" s="34">
        <v>100.68</v>
      </c>
      <c r="AD70" s="34">
        <v>100.732</v>
      </c>
      <c r="AE70" s="34">
        <v>10.12</v>
      </c>
      <c r="AF70" s="34">
        <v>109.96</v>
      </c>
      <c r="AG70" s="34">
        <v>101.259</v>
      </c>
      <c r="AH70" s="34">
        <v>101.292</v>
      </c>
      <c r="AI70" s="34">
        <v>9.4</v>
      </c>
      <c r="AJ70" s="34">
        <v>100.84</v>
      </c>
      <c r="AK70" s="34">
        <v>100.639</v>
      </c>
      <c r="AL70" s="34">
        <v>101.107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101.498</v>
      </c>
      <c r="F71" s="34">
        <v>101.453</v>
      </c>
      <c r="G71" s="68">
        <v>10.847645429362888</v>
      </c>
      <c r="H71" s="60">
        <v>100.04</v>
      </c>
      <c r="I71" s="60">
        <v>101.7</v>
      </c>
      <c r="J71" s="60">
        <v>101.5</v>
      </c>
      <c r="K71" s="68">
        <v>16.91022964509395</v>
      </c>
      <c r="L71" s="34">
        <v>112</v>
      </c>
      <c r="M71" s="34">
        <v>106.7</v>
      </c>
      <c r="N71" s="34">
        <v>101.8</v>
      </c>
      <c r="O71" s="34">
        <v>5.8</v>
      </c>
      <c r="P71" s="34">
        <v>96.1</v>
      </c>
      <c r="Q71" s="34">
        <v>101.278</v>
      </c>
      <c r="R71" s="34">
        <v>101.202</v>
      </c>
      <c r="S71" s="34">
        <v>8.63</v>
      </c>
      <c r="T71" s="34">
        <v>93.06</v>
      </c>
      <c r="U71" s="34">
        <v>100.601</v>
      </c>
      <c r="V71" s="34">
        <v>100.664</v>
      </c>
      <c r="W71" s="34">
        <v>5.28</v>
      </c>
      <c r="X71" s="34">
        <v>94.68</v>
      </c>
      <c r="Y71" s="34">
        <v>101.204</v>
      </c>
      <c r="Z71" s="34">
        <v>101.042</v>
      </c>
      <c r="AA71" s="34">
        <v>9.02</v>
      </c>
      <c r="AB71" s="34">
        <v>97.24</v>
      </c>
      <c r="AC71" s="34">
        <v>100.986</v>
      </c>
      <c r="AD71" s="34">
        <v>101.142</v>
      </c>
      <c r="AE71" s="34">
        <v>9.97</v>
      </c>
      <c r="AF71" s="34">
        <v>97.07</v>
      </c>
      <c r="AG71" s="34">
        <v>102.217</v>
      </c>
      <c r="AH71" s="34">
        <v>102.187</v>
      </c>
      <c r="AI71" s="34">
        <v>10</v>
      </c>
      <c r="AJ71" s="34">
        <v>98.42</v>
      </c>
      <c r="AK71" s="34">
        <v>102.443</v>
      </c>
      <c r="AL71" s="34">
        <v>101.957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102.092</v>
      </c>
      <c r="G72" s="68">
        <v>3.369407564431563</v>
      </c>
      <c r="H72" s="60">
        <v>92.65</v>
      </c>
      <c r="I72" s="60">
        <v>102.2</v>
      </c>
      <c r="J72" s="60">
        <v>102.2</v>
      </c>
      <c r="K72" s="68">
        <v>4.112337011033094</v>
      </c>
      <c r="L72" s="34">
        <v>103.8</v>
      </c>
      <c r="M72" s="34">
        <v>100.8</v>
      </c>
      <c r="N72" s="34">
        <v>102.8</v>
      </c>
      <c r="O72" s="34">
        <v>5.3</v>
      </c>
      <c r="P72" s="34">
        <v>94.2</v>
      </c>
      <c r="Q72" s="34">
        <v>101.544</v>
      </c>
      <c r="R72" s="34">
        <v>101.698</v>
      </c>
      <c r="S72" s="34">
        <v>7.36</v>
      </c>
      <c r="T72" s="34">
        <v>91.64</v>
      </c>
      <c r="U72" s="34">
        <v>100.018</v>
      </c>
      <c r="V72" s="34">
        <v>101.227</v>
      </c>
      <c r="W72" s="34">
        <v>4.27</v>
      </c>
      <c r="X72" s="34">
        <v>95.6</v>
      </c>
      <c r="Y72" s="34">
        <v>101.213</v>
      </c>
      <c r="Z72" s="34">
        <v>101.489</v>
      </c>
      <c r="AA72" s="34">
        <v>6.46</v>
      </c>
      <c r="AB72" s="34">
        <v>97.86</v>
      </c>
      <c r="AC72" s="34">
        <v>101.21</v>
      </c>
      <c r="AD72" s="34">
        <v>101.581</v>
      </c>
      <c r="AE72" s="34">
        <v>9.35</v>
      </c>
      <c r="AF72" s="34">
        <v>96.46</v>
      </c>
      <c r="AG72" s="34">
        <v>102.82</v>
      </c>
      <c r="AH72" s="34">
        <v>103.114</v>
      </c>
      <c r="AI72" s="34">
        <v>7</v>
      </c>
      <c r="AJ72" s="34">
        <v>95.98</v>
      </c>
      <c r="AK72" s="34">
        <v>102.474</v>
      </c>
      <c r="AL72" s="34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</v>
      </c>
      <c r="F73" s="34">
        <v>102.797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101.4</v>
      </c>
      <c r="N73" s="34">
        <v>104.1</v>
      </c>
      <c r="O73" s="34">
        <v>6</v>
      </c>
      <c r="P73" s="34">
        <v>96.6</v>
      </c>
      <c r="Q73" s="34">
        <v>102.097</v>
      </c>
      <c r="R73" s="34">
        <v>102.209</v>
      </c>
      <c r="S73" s="34">
        <v>9.22</v>
      </c>
      <c r="T73" s="34">
        <v>93.22</v>
      </c>
      <c r="U73" s="34">
        <v>101.319</v>
      </c>
      <c r="V73" s="34">
        <v>101.823</v>
      </c>
      <c r="W73" s="34">
        <v>5.19</v>
      </c>
      <c r="X73" s="34">
        <v>96.18</v>
      </c>
      <c r="Y73" s="34">
        <v>101.899</v>
      </c>
      <c r="Z73" s="34">
        <v>101.965</v>
      </c>
      <c r="AA73" s="34">
        <v>7.04</v>
      </c>
      <c r="AB73" s="34">
        <v>100.55</v>
      </c>
      <c r="AC73" s="34">
        <v>101.942</v>
      </c>
      <c r="AD73" s="34">
        <v>102.086</v>
      </c>
      <c r="AE73" s="34">
        <v>11.51</v>
      </c>
      <c r="AF73" s="34">
        <v>99.18</v>
      </c>
      <c r="AG73" s="34">
        <v>104.055</v>
      </c>
      <c r="AH73" s="34">
        <v>104.088</v>
      </c>
      <c r="AI73" s="34">
        <v>9.7</v>
      </c>
      <c r="AJ73" s="34">
        <v>98.37</v>
      </c>
      <c r="AK73" s="34">
        <v>103.778</v>
      </c>
      <c r="AL73" s="34">
        <v>103.625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103.619</v>
      </c>
      <c r="F74" s="34">
        <v>103.61</v>
      </c>
      <c r="G74" s="68">
        <v>4.653891278842398</v>
      </c>
      <c r="H74" s="60">
        <v>107.04</v>
      </c>
      <c r="I74" s="60">
        <v>103.6</v>
      </c>
      <c r="J74" s="60">
        <v>103.6</v>
      </c>
      <c r="K74" s="68">
        <v>9.10798122065728</v>
      </c>
      <c r="L74" s="34">
        <v>116.2</v>
      </c>
      <c r="M74" s="34">
        <v>109.2</v>
      </c>
      <c r="N74" s="34">
        <v>105.7</v>
      </c>
      <c r="O74" s="34">
        <v>6.3</v>
      </c>
      <c r="P74" s="34">
        <v>106.9</v>
      </c>
      <c r="Q74" s="34">
        <v>103.099</v>
      </c>
      <c r="R74" s="34">
        <v>102.725</v>
      </c>
      <c r="S74" s="34">
        <v>11.56</v>
      </c>
      <c r="T74" s="34">
        <v>102.65</v>
      </c>
      <c r="U74" s="34">
        <v>104.286</v>
      </c>
      <c r="V74" s="34">
        <v>102.324</v>
      </c>
      <c r="W74" s="34">
        <v>3.56</v>
      </c>
      <c r="X74" s="34">
        <v>100.58</v>
      </c>
      <c r="Y74" s="34">
        <v>102.566</v>
      </c>
      <c r="Z74" s="34">
        <v>102.463</v>
      </c>
      <c r="AA74" s="34">
        <v>6.69</v>
      </c>
      <c r="AB74" s="34">
        <v>111.57</v>
      </c>
      <c r="AC74" s="34">
        <v>102.856</v>
      </c>
      <c r="AD74" s="34">
        <v>102.573</v>
      </c>
      <c r="AE74" s="34">
        <v>9.73</v>
      </c>
      <c r="AF74" s="34">
        <v>107.38</v>
      </c>
      <c r="AG74" s="34">
        <v>105.244</v>
      </c>
      <c r="AH74" s="34">
        <v>105.088</v>
      </c>
      <c r="AI74" s="34">
        <v>7.8</v>
      </c>
      <c r="AJ74" s="34">
        <v>106.42</v>
      </c>
      <c r="AK74" s="34">
        <v>104.282</v>
      </c>
      <c r="AL74" s="34">
        <v>104.479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104.582</v>
      </c>
      <c r="F75" s="39">
        <v>104.476</v>
      </c>
      <c r="G75" s="39">
        <v>7.970598369128303</v>
      </c>
      <c r="H75" s="61">
        <v>94.01</v>
      </c>
      <c r="I75" s="61">
        <v>104.6</v>
      </c>
      <c r="J75" s="61">
        <v>104.3</v>
      </c>
      <c r="K75" s="39">
        <v>15.41554959785523</v>
      </c>
      <c r="L75" s="39">
        <v>86.1</v>
      </c>
      <c r="M75" s="39">
        <v>106.3</v>
      </c>
      <c r="N75" s="39">
        <v>107.1</v>
      </c>
      <c r="O75" s="39">
        <v>7.2</v>
      </c>
      <c r="P75" s="39">
        <v>97.8</v>
      </c>
      <c r="Q75" s="39">
        <v>103.189</v>
      </c>
      <c r="R75" s="39">
        <v>103.228</v>
      </c>
      <c r="S75" s="39">
        <v>4.83</v>
      </c>
      <c r="T75" s="39">
        <v>96.59</v>
      </c>
      <c r="U75" s="39">
        <v>100.806</v>
      </c>
      <c r="V75" s="39">
        <v>102.645</v>
      </c>
      <c r="W75" s="39">
        <v>6.24</v>
      </c>
      <c r="X75" s="39">
        <v>96.88</v>
      </c>
      <c r="Y75" s="39">
        <v>103.009</v>
      </c>
      <c r="Z75" s="39">
        <v>102.968</v>
      </c>
      <c r="AA75" s="39">
        <v>5.88</v>
      </c>
      <c r="AB75" s="39">
        <v>89.74</v>
      </c>
      <c r="AC75" s="39">
        <v>102.701</v>
      </c>
      <c r="AD75" s="39">
        <v>102.976</v>
      </c>
      <c r="AE75" s="39">
        <v>12.59</v>
      </c>
      <c r="AF75" s="39">
        <v>99.37</v>
      </c>
      <c r="AG75" s="39">
        <v>106.103</v>
      </c>
      <c r="AH75" s="39">
        <v>106.085</v>
      </c>
      <c r="AI75" s="39">
        <v>11.55</v>
      </c>
      <c r="AJ75" s="39">
        <v>98.68</v>
      </c>
      <c r="AK75" s="39">
        <v>105.216</v>
      </c>
      <c r="AL75" s="39">
        <v>105.373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105.803</v>
      </c>
      <c r="F76" s="34">
        <v>105.227</v>
      </c>
      <c r="G76" s="68">
        <v>7.565439455203234</v>
      </c>
      <c r="H76" s="60">
        <v>101.09</v>
      </c>
      <c r="I76" s="60">
        <v>105.8</v>
      </c>
      <c r="J76" s="60">
        <v>104.9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104.052</v>
      </c>
      <c r="R76" s="34">
        <v>103.716</v>
      </c>
      <c r="S76" s="34">
        <v>24.33</v>
      </c>
      <c r="T76" s="34">
        <v>118.54</v>
      </c>
      <c r="U76" s="34">
        <v>120.076</v>
      </c>
      <c r="V76" s="34">
        <v>102.924</v>
      </c>
      <c r="W76" s="34">
        <v>6.81</v>
      </c>
      <c r="X76" s="34">
        <v>98.77</v>
      </c>
      <c r="Y76" s="34">
        <v>104.015</v>
      </c>
      <c r="Z76" s="34">
        <v>103.458</v>
      </c>
      <c r="AA76" s="34">
        <v>6.01</v>
      </c>
      <c r="AB76" s="34">
        <v>97</v>
      </c>
      <c r="AC76" s="34">
        <v>103.206</v>
      </c>
      <c r="AD76" s="34">
        <v>103.365</v>
      </c>
      <c r="AE76" s="34">
        <v>11.39</v>
      </c>
      <c r="AF76" s="34">
        <v>101.25</v>
      </c>
      <c r="AG76" s="34">
        <v>107.211</v>
      </c>
      <c r="AH76" s="34">
        <v>107.074</v>
      </c>
      <c r="AI76" s="34">
        <v>10.84</v>
      </c>
      <c r="AJ76" s="34">
        <v>101.66</v>
      </c>
      <c r="AK76" s="34">
        <v>107.269</v>
      </c>
      <c r="AL76" s="34">
        <v>106.21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105.923</v>
      </c>
      <c r="F77" s="34">
        <v>105.732</v>
      </c>
      <c r="G77" s="68">
        <v>10.209527574619488</v>
      </c>
      <c r="H77" s="60">
        <v>111.51</v>
      </c>
      <c r="I77" s="60">
        <v>106</v>
      </c>
      <c r="J77" s="60">
        <v>105.4</v>
      </c>
      <c r="K77" s="68">
        <v>15.342163355408395</v>
      </c>
      <c r="L77" s="34">
        <v>104.5</v>
      </c>
      <c r="M77" s="34">
        <v>111.1</v>
      </c>
      <c r="N77" s="34">
        <v>108.2</v>
      </c>
      <c r="O77" s="34">
        <v>4.6</v>
      </c>
      <c r="P77" s="34">
        <v>103.6</v>
      </c>
      <c r="Q77" s="34">
        <v>104.146</v>
      </c>
      <c r="R77" s="34">
        <v>104.192</v>
      </c>
      <c r="S77" s="34">
        <v>7.91</v>
      </c>
      <c r="T77" s="34">
        <v>124.43</v>
      </c>
      <c r="U77" s="34">
        <v>114.694</v>
      </c>
      <c r="V77" s="34">
        <v>103.153</v>
      </c>
      <c r="W77" s="34">
        <v>3.73</v>
      </c>
      <c r="X77" s="34">
        <v>100.33</v>
      </c>
      <c r="Y77" s="34">
        <v>103.765</v>
      </c>
      <c r="Z77" s="34">
        <v>103.925</v>
      </c>
      <c r="AA77" s="34">
        <v>3.85</v>
      </c>
      <c r="AB77" s="34">
        <v>102.58</v>
      </c>
      <c r="AC77" s="34">
        <v>103.586</v>
      </c>
      <c r="AD77" s="34">
        <v>103.792</v>
      </c>
      <c r="AE77" s="34">
        <v>10.39</v>
      </c>
      <c r="AF77" s="34">
        <v>103.35</v>
      </c>
      <c r="AG77" s="34">
        <v>107.854</v>
      </c>
      <c r="AH77" s="34">
        <v>108.065</v>
      </c>
      <c r="AI77" s="34">
        <v>9.56</v>
      </c>
      <c r="AJ77" s="34">
        <v>106.75</v>
      </c>
      <c r="AK77" s="34">
        <v>106.877</v>
      </c>
      <c r="AL77" s="34">
        <v>106.841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106.238</v>
      </c>
      <c r="F78" s="34">
        <v>106.047</v>
      </c>
      <c r="G78" s="68">
        <v>8.658389188001312</v>
      </c>
      <c r="H78" s="60">
        <v>98.89</v>
      </c>
      <c r="I78" s="60">
        <v>106</v>
      </c>
      <c r="J78" s="60">
        <v>105.6</v>
      </c>
      <c r="K78" s="68">
        <v>8.736717827626908</v>
      </c>
      <c r="L78" s="34">
        <v>92.1</v>
      </c>
      <c r="M78" s="34">
        <v>106.5</v>
      </c>
      <c r="N78" s="34">
        <v>108.2</v>
      </c>
      <c r="O78" s="34">
        <v>6.4</v>
      </c>
      <c r="P78" s="34">
        <v>101.3</v>
      </c>
      <c r="Q78" s="34">
        <v>104.788</v>
      </c>
      <c r="R78" s="34">
        <v>104.66</v>
      </c>
      <c r="S78" s="34">
        <v>11.25</v>
      </c>
      <c r="T78" s="34">
        <v>112.3</v>
      </c>
      <c r="U78" s="34">
        <v>108.729</v>
      </c>
      <c r="V78" s="34">
        <v>103.375</v>
      </c>
      <c r="W78" s="34">
        <v>6.07</v>
      </c>
      <c r="X78" s="34">
        <v>101.58</v>
      </c>
      <c r="Y78" s="34">
        <v>104.32</v>
      </c>
      <c r="Z78" s="34">
        <v>104.394</v>
      </c>
      <c r="AA78" s="34">
        <v>5.5</v>
      </c>
      <c r="AB78" s="34">
        <v>102.39</v>
      </c>
      <c r="AC78" s="34">
        <v>104.217</v>
      </c>
      <c r="AD78" s="34">
        <v>104.242</v>
      </c>
      <c r="AE78" s="34">
        <v>13.06</v>
      </c>
      <c r="AF78" s="34">
        <v>106.83</v>
      </c>
      <c r="AG78" s="34">
        <v>109.235</v>
      </c>
      <c r="AH78" s="34">
        <v>109.069</v>
      </c>
      <c r="AI78" s="34">
        <v>9.79</v>
      </c>
      <c r="AJ78" s="34">
        <v>104.18</v>
      </c>
      <c r="AK78" s="34">
        <v>107.537</v>
      </c>
      <c r="AL78" s="34">
        <v>107.327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106.008</v>
      </c>
      <c r="F79" s="34">
        <v>106.354</v>
      </c>
      <c r="G79" s="68">
        <v>8.394273354619417</v>
      </c>
      <c r="H79" s="60">
        <v>105.24</v>
      </c>
      <c r="I79" s="60">
        <v>105.6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104.857</v>
      </c>
      <c r="R79" s="34">
        <v>105.133</v>
      </c>
      <c r="S79" s="34">
        <v>7.81</v>
      </c>
      <c r="T79" s="34">
        <v>108.19</v>
      </c>
      <c r="U79" s="34">
        <v>107.539</v>
      </c>
      <c r="V79" s="34">
        <v>103.798</v>
      </c>
      <c r="W79" s="34">
        <v>5.19</v>
      </c>
      <c r="X79" s="34">
        <v>102.44</v>
      </c>
      <c r="Y79" s="34">
        <v>104.801</v>
      </c>
      <c r="Z79" s="34">
        <v>104.883</v>
      </c>
      <c r="AA79" s="34">
        <v>4.8</v>
      </c>
      <c r="AB79" s="34">
        <v>104.69</v>
      </c>
      <c r="AC79" s="34">
        <v>104.411</v>
      </c>
      <c r="AD79" s="34">
        <v>104.705</v>
      </c>
      <c r="AE79" s="34">
        <v>10.84</v>
      </c>
      <c r="AF79" s="34">
        <v>111.96</v>
      </c>
      <c r="AG79" s="34">
        <v>110.064</v>
      </c>
      <c r="AH79" s="34">
        <v>110.072</v>
      </c>
      <c r="AI79" s="34">
        <v>8.3</v>
      </c>
      <c r="AJ79" s="34">
        <v>108.28</v>
      </c>
      <c r="AK79" s="34">
        <v>107.213</v>
      </c>
      <c r="AL79" s="34">
        <v>107.821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107.067</v>
      </c>
      <c r="F80" s="34">
        <v>106.73</v>
      </c>
      <c r="G80" s="68">
        <v>4.6863189720332485</v>
      </c>
      <c r="H80" s="60">
        <v>138.5</v>
      </c>
      <c r="I80" s="60">
        <v>106.2</v>
      </c>
      <c r="J80" s="60">
        <v>105.9</v>
      </c>
      <c r="K80" s="68">
        <v>8.042488619119874</v>
      </c>
      <c r="L80" s="34">
        <v>142.4</v>
      </c>
      <c r="M80" s="34">
        <v>110.7</v>
      </c>
      <c r="N80" s="34">
        <v>108.8</v>
      </c>
      <c r="O80" s="34">
        <v>5.2</v>
      </c>
      <c r="P80" s="34">
        <v>124.7</v>
      </c>
      <c r="Q80" s="34">
        <v>105.508</v>
      </c>
      <c r="R80" s="34">
        <v>105.624</v>
      </c>
      <c r="S80" s="34">
        <v>8.31</v>
      </c>
      <c r="T80" s="34">
        <v>132.22</v>
      </c>
      <c r="U80" s="34">
        <v>107.369</v>
      </c>
      <c r="V80" s="34">
        <v>104.433</v>
      </c>
      <c r="W80" s="34">
        <v>6.8</v>
      </c>
      <c r="X80" s="34">
        <v>120.69</v>
      </c>
      <c r="Y80" s="34">
        <v>105.506</v>
      </c>
      <c r="Z80" s="34">
        <v>105.383</v>
      </c>
      <c r="AA80" s="34">
        <v>4.91</v>
      </c>
      <c r="AB80" s="34">
        <v>124.69</v>
      </c>
      <c r="AC80" s="34">
        <v>105.135</v>
      </c>
      <c r="AD80" s="34">
        <v>105.194</v>
      </c>
      <c r="AE80" s="34">
        <v>12.97</v>
      </c>
      <c r="AF80" s="34">
        <v>131.39</v>
      </c>
      <c r="AG80" s="34">
        <v>111.431</v>
      </c>
      <c r="AH80" s="34">
        <v>111.051</v>
      </c>
      <c r="AI80" s="34">
        <v>9.64</v>
      </c>
      <c r="AJ80" s="34">
        <v>129.27</v>
      </c>
      <c r="AK80" s="34">
        <v>108.708</v>
      </c>
      <c r="AL80" s="34">
        <v>108.375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107.035</v>
      </c>
      <c r="F81" s="34">
        <v>107.09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108.3</v>
      </c>
      <c r="N81" s="34">
        <v>109.2</v>
      </c>
      <c r="O81" s="34">
        <v>5.9</v>
      </c>
      <c r="P81" s="34">
        <v>111.8</v>
      </c>
      <c r="Q81" s="34">
        <v>106.147</v>
      </c>
      <c r="R81" s="34">
        <v>106.131</v>
      </c>
      <c r="S81" s="34">
        <v>10.43</v>
      </c>
      <c r="T81" s="34">
        <v>112.26</v>
      </c>
      <c r="U81" s="34">
        <v>107.837</v>
      </c>
      <c r="V81" s="34">
        <v>105.128</v>
      </c>
      <c r="W81" s="34">
        <v>4.48</v>
      </c>
      <c r="X81" s="34">
        <v>132.92</v>
      </c>
      <c r="Y81" s="34">
        <v>105.715</v>
      </c>
      <c r="Z81" s="34">
        <v>105.889</v>
      </c>
      <c r="AA81" s="34">
        <v>4.95</v>
      </c>
      <c r="AB81" s="34">
        <v>113.87</v>
      </c>
      <c r="AC81" s="34">
        <v>105.538</v>
      </c>
      <c r="AD81" s="34">
        <v>105.694</v>
      </c>
      <c r="AE81" s="34">
        <v>10.32</v>
      </c>
      <c r="AF81" s="34">
        <v>116.26</v>
      </c>
      <c r="AG81" s="34">
        <v>111.547</v>
      </c>
      <c r="AH81" s="34">
        <v>112.02</v>
      </c>
      <c r="AI81" s="34">
        <v>8.15</v>
      </c>
      <c r="AJ81" s="34">
        <v>118.54</v>
      </c>
      <c r="AK81" s="34">
        <v>108.765</v>
      </c>
      <c r="AL81" s="34">
        <v>108.934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</v>
      </c>
      <c r="F82" s="34">
        <v>107.399</v>
      </c>
      <c r="G82" s="68">
        <v>8.10782896095849</v>
      </c>
      <c r="H82" s="60">
        <v>104.67</v>
      </c>
      <c r="I82" s="60">
        <v>106.3</v>
      </c>
      <c r="J82" s="60">
        <v>106.1</v>
      </c>
      <c r="K82" s="68">
        <v>17.29468599033817</v>
      </c>
      <c r="L82" s="34">
        <v>121.4</v>
      </c>
      <c r="M82" s="34">
        <v>110.8</v>
      </c>
      <c r="N82" s="34">
        <v>109.2</v>
      </c>
      <c r="O82" s="34">
        <v>7.2</v>
      </c>
      <c r="P82" s="34">
        <v>107.8</v>
      </c>
      <c r="Q82" s="34">
        <v>106.894</v>
      </c>
      <c r="R82" s="34">
        <v>106.635</v>
      </c>
      <c r="S82" s="34">
        <v>8.41</v>
      </c>
      <c r="T82" s="34">
        <v>99.31</v>
      </c>
      <c r="U82" s="34">
        <v>107.886</v>
      </c>
      <c r="V82" s="34">
        <v>105.75</v>
      </c>
      <c r="W82" s="34">
        <v>6.55</v>
      </c>
      <c r="X82" s="34">
        <v>105.71</v>
      </c>
      <c r="Y82" s="34">
        <v>106.711</v>
      </c>
      <c r="Z82" s="34">
        <v>106.396</v>
      </c>
      <c r="AA82" s="34">
        <v>6.89</v>
      </c>
      <c r="AB82" s="34">
        <v>99.89</v>
      </c>
      <c r="AC82" s="34">
        <v>106.186</v>
      </c>
      <c r="AD82" s="34">
        <v>106.173</v>
      </c>
      <c r="AE82" s="34">
        <v>11.46</v>
      </c>
      <c r="AF82" s="34">
        <v>122.56</v>
      </c>
      <c r="AG82" s="34">
        <v>112.896</v>
      </c>
      <c r="AH82" s="34">
        <v>113.031</v>
      </c>
      <c r="AI82" s="34">
        <v>10.68</v>
      </c>
      <c r="AJ82" s="34">
        <v>111.61</v>
      </c>
      <c r="AK82" s="34">
        <v>110.248</v>
      </c>
      <c r="AL82" s="34">
        <v>109.398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107.558</v>
      </c>
      <c r="F83" s="34">
        <v>107.697</v>
      </c>
      <c r="G83" s="68">
        <v>0.2698920431827229</v>
      </c>
      <c r="H83" s="60">
        <v>100.31</v>
      </c>
      <c r="I83" s="60">
        <v>106.1</v>
      </c>
      <c r="J83" s="60">
        <v>106.1</v>
      </c>
      <c r="K83" s="68">
        <v>-2.5</v>
      </c>
      <c r="L83" s="34">
        <v>109.2</v>
      </c>
      <c r="M83" s="34">
        <v>107.7</v>
      </c>
      <c r="N83" s="34">
        <v>109.1</v>
      </c>
      <c r="O83" s="34">
        <v>5.3</v>
      </c>
      <c r="P83" s="34">
        <v>101.2</v>
      </c>
      <c r="Q83" s="34">
        <v>107.223</v>
      </c>
      <c r="R83" s="34">
        <v>107.121</v>
      </c>
      <c r="S83" s="34">
        <v>5.95</v>
      </c>
      <c r="T83" s="34">
        <v>98.6</v>
      </c>
      <c r="U83" s="34">
        <v>107.015</v>
      </c>
      <c r="V83" s="34">
        <v>106.266</v>
      </c>
      <c r="W83" s="34">
        <v>4.65</v>
      </c>
      <c r="X83" s="34">
        <v>99.08</v>
      </c>
      <c r="Y83" s="34">
        <v>106.885</v>
      </c>
      <c r="Z83" s="34">
        <v>106.891</v>
      </c>
      <c r="AA83" s="34">
        <v>5.7</v>
      </c>
      <c r="AB83" s="34">
        <v>102.78</v>
      </c>
      <c r="AC83" s="34">
        <v>106.495</v>
      </c>
      <c r="AD83" s="34">
        <v>106.611</v>
      </c>
      <c r="AE83" s="34">
        <v>10.45</v>
      </c>
      <c r="AF83" s="34">
        <v>107.21</v>
      </c>
      <c r="AG83" s="34">
        <v>113.941</v>
      </c>
      <c r="AH83" s="34">
        <v>114.095</v>
      </c>
      <c r="AI83" s="34">
        <v>4.8</v>
      </c>
      <c r="AJ83" s="34">
        <v>103.14</v>
      </c>
      <c r="AK83" s="34">
        <v>109.524</v>
      </c>
      <c r="AL83" s="34">
        <v>109.719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108.203</v>
      </c>
      <c r="F84" s="34">
        <v>108.002</v>
      </c>
      <c r="G84" s="68">
        <v>4.889368591473287</v>
      </c>
      <c r="H84" s="60">
        <v>97.18</v>
      </c>
      <c r="I84" s="60">
        <v>106.5</v>
      </c>
      <c r="J84" s="60">
        <v>106.1</v>
      </c>
      <c r="K84" s="68">
        <v>6.262042389210019</v>
      </c>
      <c r="L84" s="34">
        <v>110.3</v>
      </c>
      <c r="M84" s="34">
        <v>107.4</v>
      </c>
      <c r="N84" s="34">
        <v>109</v>
      </c>
      <c r="O84" s="34">
        <v>6.3</v>
      </c>
      <c r="P84" s="34">
        <v>100.1</v>
      </c>
      <c r="Q84" s="34">
        <v>107.755</v>
      </c>
      <c r="R84" s="34">
        <v>107.587</v>
      </c>
      <c r="S84" s="34">
        <v>7.77</v>
      </c>
      <c r="T84" s="34">
        <v>98.76</v>
      </c>
      <c r="U84" s="34">
        <v>107.158</v>
      </c>
      <c r="V84" s="34">
        <v>106.735</v>
      </c>
      <c r="W84" s="34">
        <v>7.25</v>
      </c>
      <c r="X84" s="34">
        <v>102.53</v>
      </c>
      <c r="Y84" s="34">
        <v>107.766</v>
      </c>
      <c r="Z84" s="34">
        <v>107.364</v>
      </c>
      <c r="AA84" s="34">
        <v>7.25</v>
      </c>
      <c r="AB84" s="34">
        <v>104.95</v>
      </c>
      <c r="AC84" s="34">
        <v>106.959</v>
      </c>
      <c r="AD84" s="34">
        <v>107.011</v>
      </c>
      <c r="AE84" s="34">
        <v>12.5</v>
      </c>
      <c r="AF84" s="34">
        <v>108.52</v>
      </c>
      <c r="AG84" s="34">
        <v>115.408</v>
      </c>
      <c r="AH84" s="34">
        <v>115.172</v>
      </c>
      <c r="AI84" s="34">
        <v>8.54</v>
      </c>
      <c r="AJ84" s="34">
        <v>104.17</v>
      </c>
      <c r="AK84" s="34">
        <v>109.852</v>
      </c>
      <c r="AL84" s="34">
        <v>109.999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108.578</v>
      </c>
      <c r="F85" s="34">
        <v>108.222</v>
      </c>
      <c r="G85" s="68">
        <v>8.25678273873103</v>
      </c>
      <c r="H85" s="60">
        <v>101.35</v>
      </c>
      <c r="I85" s="60">
        <v>106.7</v>
      </c>
      <c r="J85" s="60">
        <v>106.1</v>
      </c>
      <c r="K85" s="68">
        <v>14.54005934718101</v>
      </c>
      <c r="L85" s="34">
        <v>115.8</v>
      </c>
      <c r="M85" s="34">
        <v>112.9</v>
      </c>
      <c r="N85" s="34">
        <v>108.8</v>
      </c>
      <c r="O85" s="34">
        <v>6.6</v>
      </c>
      <c r="P85" s="34">
        <v>103</v>
      </c>
      <c r="Q85" s="34">
        <v>108.318</v>
      </c>
      <c r="R85" s="34">
        <v>108.031</v>
      </c>
      <c r="S85" s="34">
        <v>6.62</v>
      </c>
      <c r="T85" s="34">
        <v>99.39</v>
      </c>
      <c r="U85" s="34">
        <v>107.938</v>
      </c>
      <c r="V85" s="34">
        <v>107.156</v>
      </c>
      <c r="W85" s="34">
        <v>6.14</v>
      </c>
      <c r="X85" s="34">
        <v>102.09</v>
      </c>
      <c r="Y85" s="34">
        <v>107.986</v>
      </c>
      <c r="Z85" s="34">
        <v>107.805</v>
      </c>
      <c r="AA85" s="34">
        <v>5.92</v>
      </c>
      <c r="AB85" s="34">
        <v>106.5</v>
      </c>
      <c r="AC85" s="34">
        <v>107.259</v>
      </c>
      <c r="AD85" s="34">
        <v>107.387</v>
      </c>
      <c r="AE85" s="34">
        <v>12.15</v>
      </c>
      <c r="AF85" s="34">
        <v>111.23</v>
      </c>
      <c r="AG85" s="34">
        <v>116.463</v>
      </c>
      <c r="AH85" s="34">
        <v>116.219</v>
      </c>
      <c r="AI85" s="34">
        <v>7.18</v>
      </c>
      <c r="AJ85" s="34">
        <v>105.43</v>
      </c>
      <c r="AK85" s="34">
        <v>110.668</v>
      </c>
      <c r="AL85" s="34">
        <v>110.28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108.197</v>
      </c>
      <c r="F86" s="34">
        <v>108.323</v>
      </c>
      <c r="G86" s="68">
        <v>-1.3639760837070327</v>
      </c>
      <c r="H86" s="60">
        <v>105.58</v>
      </c>
      <c r="I86" s="60">
        <v>106</v>
      </c>
      <c r="J86" s="60">
        <v>105.9</v>
      </c>
      <c r="K86" s="68">
        <v>-6.282271944922544</v>
      </c>
      <c r="L86" s="34">
        <v>108.9</v>
      </c>
      <c r="M86" s="34">
        <v>107.3</v>
      </c>
      <c r="N86" s="34">
        <v>108.5</v>
      </c>
      <c r="O86" s="34">
        <v>4.2</v>
      </c>
      <c r="P86" s="34">
        <v>111.4</v>
      </c>
      <c r="Q86" s="34">
        <v>108.417</v>
      </c>
      <c r="R86" s="34">
        <v>108.453</v>
      </c>
      <c r="S86" s="34">
        <v>-0.29</v>
      </c>
      <c r="T86" s="34">
        <v>102.34</v>
      </c>
      <c r="U86" s="34">
        <v>106.468</v>
      </c>
      <c r="V86" s="34">
        <v>107.542</v>
      </c>
      <c r="W86" s="34">
        <v>4.69</v>
      </c>
      <c r="X86" s="34">
        <v>105.29</v>
      </c>
      <c r="Y86" s="34">
        <v>107.943</v>
      </c>
      <c r="Z86" s="34">
        <v>108.23</v>
      </c>
      <c r="AA86" s="34">
        <v>2.98</v>
      </c>
      <c r="AB86" s="34">
        <v>114.9</v>
      </c>
      <c r="AC86" s="34">
        <v>107.509</v>
      </c>
      <c r="AD86" s="34">
        <v>107.769</v>
      </c>
      <c r="AE86" s="34">
        <v>10.59</v>
      </c>
      <c r="AF86" s="34">
        <v>118.76</v>
      </c>
      <c r="AG86" s="34">
        <v>117.136</v>
      </c>
      <c r="AH86" s="34">
        <v>117.225</v>
      </c>
      <c r="AI86" s="34">
        <v>4.54</v>
      </c>
      <c r="AJ86" s="34">
        <v>111.25</v>
      </c>
      <c r="AK86" s="34">
        <v>109.842</v>
      </c>
      <c r="AL86" s="34">
        <v>110.564</v>
      </c>
      <c r="AM86" s="41" t="s">
        <v>123</v>
      </c>
    </row>
    <row r="87" spans="1:39" s="38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108.375</v>
      </c>
      <c r="F87" s="39">
        <v>108.454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105.1</v>
      </c>
      <c r="N87" s="39">
        <v>108.5</v>
      </c>
      <c r="O87" s="39">
        <v>6.6</v>
      </c>
      <c r="P87" s="39">
        <v>104.3</v>
      </c>
      <c r="Q87" s="39">
        <v>109.096</v>
      </c>
      <c r="R87" s="39">
        <v>108.859</v>
      </c>
      <c r="S87" s="39">
        <v>6.91</v>
      </c>
      <c r="T87" s="39">
        <v>103.26</v>
      </c>
      <c r="U87" s="39">
        <v>107.667</v>
      </c>
      <c r="V87" s="39">
        <v>107.975</v>
      </c>
      <c r="W87" s="39">
        <v>6.79</v>
      </c>
      <c r="X87" s="39">
        <v>103.45</v>
      </c>
      <c r="Y87" s="39">
        <v>108.815</v>
      </c>
      <c r="Z87" s="39">
        <v>108.664</v>
      </c>
      <c r="AA87" s="39">
        <v>6.79</v>
      </c>
      <c r="AB87" s="39">
        <v>95.84</v>
      </c>
      <c r="AC87" s="39">
        <v>108.185</v>
      </c>
      <c r="AD87" s="39">
        <v>108.166</v>
      </c>
      <c r="AE87" s="39">
        <v>12.46</v>
      </c>
      <c r="AF87" s="39">
        <v>111.76</v>
      </c>
      <c r="AG87" s="39">
        <v>118.245</v>
      </c>
      <c r="AH87" s="39">
        <v>118.219</v>
      </c>
      <c r="AI87" s="39">
        <v>5.73</v>
      </c>
      <c r="AJ87" s="39">
        <v>104.33</v>
      </c>
      <c r="AK87" s="39">
        <v>111.103</v>
      </c>
      <c r="AL87" s="39">
        <v>110.931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108.314</v>
      </c>
      <c r="F88" s="34">
        <v>108.767</v>
      </c>
      <c r="G88" s="68">
        <v>-1.3947967157978005</v>
      </c>
      <c r="H88" s="34">
        <v>99.68</v>
      </c>
      <c r="I88" s="34">
        <v>105</v>
      </c>
      <c r="J88" s="34">
        <v>105.7</v>
      </c>
      <c r="K88" s="68">
        <v>2.219755826859046</v>
      </c>
      <c r="L88" s="34">
        <v>92.1</v>
      </c>
      <c r="M88" s="34">
        <v>111.6</v>
      </c>
      <c r="N88" s="34">
        <v>109.2</v>
      </c>
      <c r="O88" s="34">
        <v>4.3</v>
      </c>
      <c r="P88" s="34">
        <v>104.9</v>
      </c>
      <c r="Q88" s="34">
        <v>109.11</v>
      </c>
      <c r="R88" s="34">
        <v>109.256</v>
      </c>
      <c r="S88" s="34">
        <v>-11.61</v>
      </c>
      <c r="T88" s="34">
        <v>104.78</v>
      </c>
      <c r="U88" s="34">
        <v>107.182</v>
      </c>
      <c r="V88" s="34">
        <v>108.487</v>
      </c>
      <c r="W88" s="34">
        <v>3.62</v>
      </c>
      <c r="X88" s="34">
        <v>102.34</v>
      </c>
      <c r="Y88" s="34">
        <v>108.934</v>
      </c>
      <c r="Z88" s="34">
        <v>109.105</v>
      </c>
      <c r="AA88" s="34">
        <v>4.68</v>
      </c>
      <c r="AB88" s="34">
        <v>101.54</v>
      </c>
      <c r="AC88" s="34">
        <v>108.421</v>
      </c>
      <c r="AD88" s="34">
        <v>108.547</v>
      </c>
      <c r="AE88" s="34">
        <v>10.76</v>
      </c>
      <c r="AF88" s="34">
        <v>112.14</v>
      </c>
      <c r="AG88" s="34">
        <v>119.127</v>
      </c>
      <c r="AH88" s="34">
        <v>119.211</v>
      </c>
      <c r="AI88" s="34">
        <v>3.34</v>
      </c>
      <c r="AJ88" s="34">
        <v>105.06</v>
      </c>
      <c r="AK88" s="34">
        <v>111.006</v>
      </c>
      <c r="AL88" s="34">
        <v>111.367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109.515</v>
      </c>
      <c r="F89" s="34">
        <v>109.261</v>
      </c>
      <c r="G89" s="68">
        <v>-2.8338265626401316</v>
      </c>
      <c r="H89" s="34">
        <v>108.35</v>
      </c>
      <c r="I89" s="34">
        <v>105.8</v>
      </c>
      <c r="J89" s="34">
        <v>105.9</v>
      </c>
      <c r="K89" s="68">
        <v>-1.1483253588516773</v>
      </c>
      <c r="L89" s="34">
        <v>103.3</v>
      </c>
      <c r="M89" s="34">
        <v>111.3</v>
      </c>
      <c r="N89" s="34">
        <v>110</v>
      </c>
      <c r="O89" s="34">
        <v>4.3</v>
      </c>
      <c r="P89" s="34">
        <v>108.1</v>
      </c>
      <c r="Q89" s="34">
        <v>109.644</v>
      </c>
      <c r="R89" s="34">
        <v>109.652</v>
      </c>
      <c r="S89" s="34">
        <v>-2.89</v>
      </c>
      <c r="T89" s="34">
        <v>120.83</v>
      </c>
      <c r="U89" s="34">
        <v>109.504</v>
      </c>
      <c r="V89" s="34">
        <v>109.033</v>
      </c>
      <c r="W89" s="34">
        <v>5.27</v>
      </c>
      <c r="X89" s="34">
        <v>105.62</v>
      </c>
      <c r="Y89" s="34">
        <v>109.785</v>
      </c>
      <c r="Z89" s="34">
        <v>109.547</v>
      </c>
      <c r="AA89" s="34">
        <v>3.75</v>
      </c>
      <c r="AB89" s="34">
        <v>106.43</v>
      </c>
      <c r="AC89" s="34">
        <v>108.72</v>
      </c>
      <c r="AD89" s="34">
        <v>108.928</v>
      </c>
      <c r="AE89" s="34">
        <v>10.82</v>
      </c>
      <c r="AF89" s="34">
        <v>114.53</v>
      </c>
      <c r="AG89" s="34">
        <v>120.354</v>
      </c>
      <c r="AH89" s="34">
        <v>120.193</v>
      </c>
      <c r="AI89" s="34">
        <v>4.31</v>
      </c>
      <c r="AJ89" s="34">
        <v>111.35</v>
      </c>
      <c r="AK89" s="34">
        <v>112.753</v>
      </c>
      <c r="AL89" s="34">
        <v>111.753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109.84</v>
      </c>
      <c r="F90" s="34">
        <v>109.769</v>
      </c>
      <c r="G90" s="68">
        <v>2.1437961371220595</v>
      </c>
      <c r="H90" s="34">
        <v>101.01</v>
      </c>
      <c r="I90" s="34">
        <v>106.5</v>
      </c>
      <c r="J90" s="34">
        <v>106.2</v>
      </c>
      <c r="K90" s="68">
        <v>2.0629750271444145</v>
      </c>
      <c r="L90" s="34">
        <v>94</v>
      </c>
      <c r="M90" s="34">
        <v>107.8</v>
      </c>
      <c r="N90" s="34">
        <v>110.6</v>
      </c>
      <c r="O90" s="34">
        <v>5.4</v>
      </c>
      <c r="P90" s="34">
        <v>106.8</v>
      </c>
      <c r="Q90" s="34">
        <v>110.083</v>
      </c>
      <c r="R90" s="34">
        <v>110.051</v>
      </c>
      <c r="S90" s="34">
        <v>3.05</v>
      </c>
      <c r="T90" s="34">
        <v>115.73</v>
      </c>
      <c r="U90" s="34">
        <v>110.38</v>
      </c>
      <c r="V90" s="34">
        <v>109.459</v>
      </c>
      <c r="W90" s="34">
        <v>6.04</v>
      </c>
      <c r="X90" s="34">
        <v>107.72</v>
      </c>
      <c r="Y90" s="34">
        <v>110.16</v>
      </c>
      <c r="Z90" s="34">
        <v>109.975</v>
      </c>
      <c r="AA90" s="34">
        <v>5.21</v>
      </c>
      <c r="AB90" s="34">
        <v>107.72</v>
      </c>
      <c r="AC90" s="34">
        <v>109.111</v>
      </c>
      <c r="AD90" s="34">
        <v>109.349</v>
      </c>
      <c r="AE90" s="34">
        <v>11.87</v>
      </c>
      <c r="AF90" s="34">
        <v>119.52</v>
      </c>
      <c r="AG90" s="34">
        <v>121.327</v>
      </c>
      <c r="AH90" s="34">
        <v>121.144</v>
      </c>
      <c r="AI90" s="34">
        <v>4.48</v>
      </c>
      <c r="AJ90" s="34">
        <v>108.85</v>
      </c>
      <c r="AK90" s="34">
        <v>111.22</v>
      </c>
      <c r="AL90" s="34">
        <v>112.052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110.602</v>
      </c>
      <c r="F91" s="34">
        <v>110.146</v>
      </c>
      <c r="G91" s="68">
        <v>6.033827442037257</v>
      </c>
      <c r="H91" s="34">
        <v>111.59</v>
      </c>
      <c r="I91" s="34">
        <v>107.2</v>
      </c>
      <c r="J91" s="34">
        <v>106.5</v>
      </c>
      <c r="K91" s="68">
        <v>11.874386653581936</v>
      </c>
      <c r="L91" s="34">
        <v>114</v>
      </c>
      <c r="M91" s="34">
        <v>113.8</v>
      </c>
      <c r="N91" s="34">
        <v>110.8</v>
      </c>
      <c r="O91" s="34">
        <v>6.8</v>
      </c>
      <c r="P91" s="34">
        <v>114.7</v>
      </c>
      <c r="Q91" s="34">
        <v>110.831</v>
      </c>
      <c r="R91" s="34">
        <v>110.436</v>
      </c>
      <c r="S91" s="34">
        <v>2.33</v>
      </c>
      <c r="T91" s="34">
        <v>110.71</v>
      </c>
      <c r="U91" s="34">
        <v>109.54</v>
      </c>
      <c r="V91" s="34">
        <v>109.677</v>
      </c>
      <c r="W91" s="34">
        <v>6.43</v>
      </c>
      <c r="X91" s="34">
        <v>109.02</v>
      </c>
      <c r="Y91" s="34">
        <v>110.528</v>
      </c>
      <c r="Z91" s="34">
        <v>110.381</v>
      </c>
      <c r="AA91" s="34">
        <v>5.6</v>
      </c>
      <c r="AB91" s="34">
        <v>110.55</v>
      </c>
      <c r="AC91" s="34">
        <v>109.912</v>
      </c>
      <c r="AD91" s="34">
        <v>109.785</v>
      </c>
      <c r="AE91" s="34">
        <v>11.28</v>
      </c>
      <c r="AF91" s="34">
        <v>124.59</v>
      </c>
      <c r="AG91" s="34">
        <v>122.007</v>
      </c>
      <c r="AH91" s="34">
        <v>122.062</v>
      </c>
      <c r="AI91" s="34">
        <v>5.57</v>
      </c>
      <c r="AJ91" s="34">
        <v>114.31</v>
      </c>
      <c r="AK91" s="34">
        <v>112.654</v>
      </c>
      <c r="AL91" s="34">
        <v>112.386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110.418</v>
      </c>
      <c r="F92" s="34">
        <v>110.354</v>
      </c>
      <c r="G92" s="68">
        <v>-5.1624548736462135</v>
      </c>
      <c r="H92" s="34">
        <v>131.35</v>
      </c>
      <c r="I92" s="34">
        <v>106.9</v>
      </c>
      <c r="J92" s="34">
        <v>106.6</v>
      </c>
      <c r="K92" s="68">
        <v>-4.985955056179771</v>
      </c>
      <c r="L92" s="34">
        <v>135.3</v>
      </c>
      <c r="M92" s="34">
        <v>110.7</v>
      </c>
      <c r="N92" s="34">
        <v>110.5</v>
      </c>
      <c r="O92" s="34">
        <v>5.4</v>
      </c>
      <c r="P92" s="34">
        <v>131.4</v>
      </c>
      <c r="Q92" s="34">
        <v>110.935</v>
      </c>
      <c r="R92" s="34">
        <v>110.796</v>
      </c>
      <c r="S92" s="34">
        <v>2.18</v>
      </c>
      <c r="T92" s="34">
        <v>135.11</v>
      </c>
      <c r="U92" s="34">
        <v>109.353</v>
      </c>
      <c r="V92" s="34">
        <v>109.77</v>
      </c>
      <c r="W92" s="34">
        <v>4.9</v>
      </c>
      <c r="X92" s="34">
        <v>126.6</v>
      </c>
      <c r="Y92" s="34">
        <v>110.566</v>
      </c>
      <c r="Z92" s="34">
        <v>110.781</v>
      </c>
      <c r="AA92" s="34">
        <v>3.33</v>
      </c>
      <c r="AB92" s="34">
        <v>128.84</v>
      </c>
      <c r="AC92" s="34">
        <v>109.974</v>
      </c>
      <c r="AD92" s="34">
        <v>110.194</v>
      </c>
      <c r="AE92" s="34">
        <v>9.33</v>
      </c>
      <c r="AF92" s="34">
        <v>143.64</v>
      </c>
      <c r="AG92" s="34">
        <v>122.638</v>
      </c>
      <c r="AH92" s="34">
        <v>122.987</v>
      </c>
      <c r="AI92" s="34">
        <v>2.22</v>
      </c>
      <c r="AJ92" s="34">
        <v>132.14</v>
      </c>
      <c r="AK92" s="34">
        <v>113.174</v>
      </c>
      <c r="AL92" s="34">
        <v>112.698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110.545</v>
      </c>
      <c r="F93" s="34">
        <v>110.468</v>
      </c>
      <c r="G93" s="68">
        <v>2.552552552552553</v>
      </c>
      <c r="H93" s="34">
        <v>116.11</v>
      </c>
      <c r="I93" s="34">
        <v>106.9</v>
      </c>
      <c r="J93" s="34">
        <v>106.7</v>
      </c>
      <c r="K93" s="68">
        <v>2.2632020117351237</v>
      </c>
      <c r="L93" s="34">
        <v>122</v>
      </c>
      <c r="M93" s="34">
        <v>107.1</v>
      </c>
      <c r="N93" s="34">
        <v>110.1</v>
      </c>
      <c r="O93" s="34">
        <v>5.1</v>
      </c>
      <c r="P93" s="34">
        <v>117.5</v>
      </c>
      <c r="Q93" s="34">
        <v>111.193</v>
      </c>
      <c r="R93" s="34">
        <v>111.136</v>
      </c>
      <c r="S93" s="34">
        <v>2.25</v>
      </c>
      <c r="T93" s="34">
        <v>114.78</v>
      </c>
      <c r="U93" s="34">
        <v>109.646</v>
      </c>
      <c r="V93" s="34">
        <v>109.796</v>
      </c>
      <c r="W93" s="34">
        <v>5.76</v>
      </c>
      <c r="X93" s="34">
        <v>140.57</v>
      </c>
      <c r="Y93" s="34">
        <v>111.432</v>
      </c>
      <c r="Z93" s="34">
        <v>111.187</v>
      </c>
      <c r="AA93" s="34">
        <v>4.64</v>
      </c>
      <c r="AB93" s="34">
        <v>119.16</v>
      </c>
      <c r="AC93" s="34">
        <v>110.4</v>
      </c>
      <c r="AD93" s="34">
        <v>110.617</v>
      </c>
      <c r="AE93" s="34">
        <v>12.82</v>
      </c>
      <c r="AF93" s="34">
        <v>131.16</v>
      </c>
      <c r="AG93" s="34">
        <v>124.018</v>
      </c>
      <c r="AH93" s="34">
        <v>123.944</v>
      </c>
      <c r="AI93" s="34">
        <v>4.56</v>
      </c>
      <c r="AJ93" s="34">
        <v>123.95</v>
      </c>
      <c r="AK93" s="34">
        <v>112.376</v>
      </c>
      <c r="AL93" s="34">
        <v>112.938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110.473</v>
      </c>
      <c r="F94" s="34">
        <v>110.599</v>
      </c>
      <c r="G94" s="68">
        <v>0.23884589662749595</v>
      </c>
      <c r="H94" s="34">
        <v>104.92</v>
      </c>
      <c r="I94" s="34">
        <v>106.6</v>
      </c>
      <c r="J94" s="34">
        <v>106.8</v>
      </c>
      <c r="K94" s="68">
        <v>0.16474464579900217</v>
      </c>
      <c r="L94" s="34">
        <v>121.6</v>
      </c>
      <c r="M94" s="34">
        <v>112.6</v>
      </c>
      <c r="N94" s="34">
        <v>109.8</v>
      </c>
      <c r="O94" s="34">
        <v>4.4</v>
      </c>
      <c r="P94" s="34">
        <v>112.5</v>
      </c>
      <c r="Q94" s="34">
        <v>111.631</v>
      </c>
      <c r="R94" s="34">
        <v>111.467</v>
      </c>
      <c r="S94" s="34">
        <v>0.24</v>
      </c>
      <c r="T94" s="34">
        <v>99.56</v>
      </c>
      <c r="U94" s="34">
        <v>108.821</v>
      </c>
      <c r="V94" s="34">
        <v>109.784</v>
      </c>
      <c r="W94" s="34">
        <v>3.13</v>
      </c>
      <c r="X94" s="34">
        <v>109.02</v>
      </c>
      <c r="Y94" s="34">
        <v>111.611</v>
      </c>
      <c r="Z94" s="34">
        <v>111.589</v>
      </c>
      <c r="AA94" s="34">
        <v>4.12</v>
      </c>
      <c r="AB94" s="34">
        <v>104.01</v>
      </c>
      <c r="AC94" s="34">
        <v>110.823</v>
      </c>
      <c r="AD94" s="34">
        <v>111.109</v>
      </c>
      <c r="AE94" s="34">
        <v>10.06</v>
      </c>
      <c r="AF94" s="34">
        <v>134.89</v>
      </c>
      <c r="AG94" s="34">
        <v>125.047</v>
      </c>
      <c r="AH94" s="34">
        <v>124.9</v>
      </c>
      <c r="AI94" s="34">
        <v>2.7</v>
      </c>
      <c r="AJ94" s="34">
        <v>114.63</v>
      </c>
      <c r="AK94" s="34">
        <v>113.287</v>
      </c>
      <c r="AL94" s="34">
        <v>113.234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110.701</v>
      </c>
      <c r="F95" s="68">
        <v>110.826</v>
      </c>
      <c r="G95" s="68">
        <v>0.5582693649685996</v>
      </c>
      <c r="H95" s="68">
        <v>100.87</v>
      </c>
      <c r="I95" s="68">
        <v>106.9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111.671</v>
      </c>
      <c r="R95" s="34">
        <v>111.796</v>
      </c>
      <c r="S95" s="34">
        <v>1.11</v>
      </c>
      <c r="T95" s="34">
        <v>99.7</v>
      </c>
      <c r="U95" s="34">
        <v>108.596</v>
      </c>
      <c r="V95" s="34">
        <v>109.808</v>
      </c>
      <c r="W95" s="34">
        <v>5.41</v>
      </c>
      <c r="X95" s="34">
        <v>104.43</v>
      </c>
      <c r="Y95" s="34">
        <v>111.906</v>
      </c>
      <c r="Z95" s="34">
        <v>111.992</v>
      </c>
      <c r="AA95" s="34">
        <v>5.29</v>
      </c>
      <c r="AB95" s="34">
        <v>108.22</v>
      </c>
      <c r="AC95" s="34">
        <v>111.69</v>
      </c>
      <c r="AD95" s="34">
        <v>111.641</v>
      </c>
      <c r="AE95" s="34">
        <v>10.92</v>
      </c>
      <c r="AF95" s="34">
        <v>118.91</v>
      </c>
      <c r="AG95" s="34">
        <v>125.935</v>
      </c>
      <c r="AH95" s="34">
        <v>125.825</v>
      </c>
      <c r="AI95" s="34">
        <v>3.91</v>
      </c>
      <c r="AJ95" s="34">
        <v>107.17</v>
      </c>
      <c r="AK95" s="34">
        <v>113.675</v>
      </c>
      <c r="AL95" s="34">
        <v>113.562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110.967</v>
      </c>
      <c r="F96" s="68">
        <v>111.21</v>
      </c>
      <c r="G96" s="68">
        <v>1.6361391232763831</v>
      </c>
      <c r="H96" s="68">
        <v>98.77</v>
      </c>
      <c r="I96" s="68">
        <v>107.1</v>
      </c>
      <c r="J96" s="68">
        <v>107.3</v>
      </c>
      <c r="K96" s="68">
        <v>1.0879419764279263</v>
      </c>
      <c r="L96" s="34">
        <v>111.5</v>
      </c>
      <c r="M96" s="34">
        <v>108.2</v>
      </c>
      <c r="N96" s="34">
        <v>110</v>
      </c>
      <c r="O96" s="34">
        <v>3.8</v>
      </c>
      <c r="P96" s="34">
        <v>103.9</v>
      </c>
      <c r="Q96" s="34">
        <v>112.03</v>
      </c>
      <c r="R96" s="34">
        <v>112.137</v>
      </c>
      <c r="S96" s="34">
        <v>3.22</v>
      </c>
      <c r="T96" s="34">
        <v>101.94</v>
      </c>
      <c r="U96" s="34">
        <v>110.079</v>
      </c>
      <c r="V96" s="34">
        <v>109.866</v>
      </c>
      <c r="W96" s="34">
        <v>3.86</v>
      </c>
      <c r="X96" s="34">
        <v>106.49</v>
      </c>
      <c r="Y96" s="34">
        <v>112.418</v>
      </c>
      <c r="Z96" s="34">
        <v>112.407</v>
      </c>
      <c r="AA96" s="34">
        <v>5.51</v>
      </c>
      <c r="AB96" s="34">
        <v>110.73</v>
      </c>
      <c r="AC96" s="34">
        <v>112.117</v>
      </c>
      <c r="AD96" s="34">
        <v>112.143</v>
      </c>
      <c r="AE96" s="34">
        <v>9.76</v>
      </c>
      <c r="AF96" s="34">
        <v>119.12</v>
      </c>
      <c r="AG96" s="34">
        <v>126.656</v>
      </c>
      <c r="AH96" s="34">
        <v>126.73</v>
      </c>
      <c r="AI96" s="34">
        <v>3.11</v>
      </c>
      <c r="AJ96" s="34">
        <v>107.41</v>
      </c>
      <c r="AK96" s="34">
        <v>113.268</v>
      </c>
      <c r="AL96" s="34">
        <v>113.925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111.969</v>
      </c>
      <c r="F97" s="34">
        <v>111.7</v>
      </c>
      <c r="G97" s="68">
        <v>1.5688209176122383</v>
      </c>
      <c r="H97" s="34">
        <v>102.94</v>
      </c>
      <c r="I97" s="34">
        <v>108.4</v>
      </c>
      <c r="J97" s="34">
        <v>107.7</v>
      </c>
      <c r="K97" s="68">
        <v>-0.9499136442141575</v>
      </c>
      <c r="L97" s="34">
        <v>114.7</v>
      </c>
      <c r="M97" s="34">
        <v>112.3</v>
      </c>
      <c r="N97" s="34">
        <v>110.5</v>
      </c>
      <c r="O97" s="34">
        <v>3.4</v>
      </c>
      <c r="P97" s="34">
        <v>106.5</v>
      </c>
      <c r="Q97" s="34">
        <v>112.552</v>
      </c>
      <c r="R97" s="34">
        <v>112.494</v>
      </c>
      <c r="S97" s="34">
        <v>0.62</v>
      </c>
      <c r="T97" s="34">
        <v>100.01</v>
      </c>
      <c r="U97" s="34">
        <v>109.285</v>
      </c>
      <c r="V97" s="34">
        <v>109.876</v>
      </c>
      <c r="W97" s="34">
        <v>3.97</v>
      </c>
      <c r="X97" s="34">
        <v>106.14</v>
      </c>
      <c r="Y97" s="34">
        <v>112.88</v>
      </c>
      <c r="Z97" s="34">
        <v>112.832</v>
      </c>
      <c r="AA97" s="34">
        <v>4.42</v>
      </c>
      <c r="AB97" s="34">
        <v>111.21</v>
      </c>
      <c r="AC97" s="34">
        <v>112.495</v>
      </c>
      <c r="AD97" s="34">
        <v>112.597</v>
      </c>
      <c r="AE97" s="34">
        <v>8.56</v>
      </c>
      <c r="AF97" s="34">
        <v>120.75</v>
      </c>
      <c r="AG97" s="34">
        <v>127.555</v>
      </c>
      <c r="AH97" s="34">
        <v>127.638</v>
      </c>
      <c r="AI97" s="34">
        <v>2.73</v>
      </c>
      <c r="AJ97" s="34">
        <v>108.31</v>
      </c>
      <c r="AK97" s="34">
        <v>113.897</v>
      </c>
      <c r="AL97" s="34">
        <v>114.465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112.445</v>
      </c>
      <c r="F98" s="34">
        <v>112.102</v>
      </c>
      <c r="G98" s="68">
        <v>0.331502178442895</v>
      </c>
      <c r="H98" s="34">
        <v>105.93</v>
      </c>
      <c r="I98" s="34">
        <v>108.4</v>
      </c>
      <c r="J98" s="34">
        <v>108</v>
      </c>
      <c r="K98" s="68">
        <v>1.8365472910927456</v>
      </c>
      <c r="L98" s="34">
        <v>110.9</v>
      </c>
      <c r="M98" s="34">
        <v>109.9</v>
      </c>
      <c r="N98" s="34">
        <v>111.1</v>
      </c>
      <c r="O98" s="34">
        <v>3.5</v>
      </c>
      <c r="P98" s="34">
        <v>115.3</v>
      </c>
      <c r="Q98" s="34">
        <v>112.876</v>
      </c>
      <c r="R98" s="34">
        <v>112.861</v>
      </c>
      <c r="S98" s="34">
        <v>-0.06</v>
      </c>
      <c r="T98" s="34">
        <v>102.28</v>
      </c>
      <c r="U98" s="34">
        <v>108.611</v>
      </c>
      <c r="V98" s="34">
        <v>109.88</v>
      </c>
      <c r="W98" s="34">
        <v>6.15</v>
      </c>
      <c r="X98" s="34">
        <v>111.77</v>
      </c>
      <c r="Y98" s="34">
        <v>113.572</v>
      </c>
      <c r="Z98" s="34">
        <v>113.252</v>
      </c>
      <c r="AA98" s="34">
        <v>4.14</v>
      </c>
      <c r="AB98" s="34">
        <v>119.66</v>
      </c>
      <c r="AC98" s="34">
        <v>112.774</v>
      </c>
      <c r="AD98" s="34">
        <v>113.054</v>
      </c>
      <c r="AE98" s="34">
        <v>9.89</v>
      </c>
      <c r="AF98" s="34">
        <v>130.5</v>
      </c>
      <c r="AG98" s="34">
        <v>128.759</v>
      </c>
      <c r="AH98" s="34">
        <v>128.546</v>
      </c>
      <c r="AI98" s="34">
        <v>4.9</v>
      </c>
      <c r="AJ98" s="34">
        <v>116.7</v>
      </c>
      <c r="AK98" s="34">
        <v>116.728</v>
      </c>
      <c r="AL98" s="34">
        <v>115.016</v>
      </c>
      <c r="AM98" s="3">
        <v>12</v>
      </c>
    </row>
    <row r="99" spans="1:39" s="38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112.722</v>
      </c>
      <c r="F99" s="39">
        <v>112.261</v>
      </c>
      <c r="G99" s="39">
        <v>5.318704284221528</v>
      </c>
      <c r="H99" s="39">
        <v>100.79</v>
      </c>
      <c r="I99" s="39">
        <v>108.9</v>
      </c>
      <c r="J99" s="39">
        <v>108.2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113.397</v>
      </c>
      <c r="R99" s="39">
        <v>113.232</v>
      </c>
      <c r="S99" s="39">
        <v>2.27</v>
      </c>
      <c r="T99" s="39">
        <v>105.61</v>
      </c>
      <c r="U99" s="39">
        <v>108.793</v>
      </c>
      <c r="V99" s="39">
        <v>109.976</v>
      </c>
      <c r="W99" s="39">
        <v>4.06</v>
      </c>
      <c r="X99" s="39">
        <v>107.65</v>
      </c>
      <c r="Y99" s="39">
        <v>113.578</v>
      </c>
      <c r="Z99" s="39">
        <v>113.663</v>
      </c>
      <c r="AA99" s="39">
        <v>5.44</v>
      </c>
      <c r="AB99" s="39">
        <v>101.06</v>
      </c>
      <c r="AC99" s="39">
        <v>113.479</v>
      </c>
      <c r="AD99" s="39">
        <v>113.546</v>
      </c>
      <c r="AE99" s="39">
        <v>9.19</v>
      </c>
      <c r="AF99" s="39">
        <v>122.02</v>
      </c>
      <c r="AG99" s="39">
        <v>129.347</v>
      </c>
      <c r="AH99" s="39">
        <v>129.443</v>
      </c>
      <c r="AI99" s="39">
        <v>4.33</v>
      </c>
      <c r="AJ99" s="39">
        <v>108.84</v>
      </c>
      <c r="AK99" s="39">
        <v>115.226</v>
      </c>
      <c r="AL99" s="39">
        <v>115.283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111.921</v>
      </c>
      <c r="F100" s="68">
        <v>112.277</v>
      </c>
      <c r="G100" s="68">
        <v>2.748796147672547</v>
      </c>
      <c r="H100" s="68">
        <v>102.42</v>
      </c>
      <c r="I100" s="68">
        <v>108.2</v>
      </c>
      <c r="J100" s="68">
        <v>108.3</v>
      </c>
      <c r="K100" s="68">
        <v>1.0857763300760044</v>
      </c>
      <c r="L100" s="68">
        <v>93.1</v>
      </c>
      <c r="M100" s="34">
        <v>112.5</v>
      </c>
      <c r="N100" s="34">
        <v>111.6</v>
      </c>
      <c r="O100" s="34">
        <v>4.3</v>
      </c>
      <c r="P100" s="34">
        <v>109.4</v>
      </c>
      <c r="Q100" s="34">
        <v>113.837</v>
      </c>
      <c r="R100" s="34">
        <v>113.599</v>
      </c>
      <c r="S100" s="34">
        <v>1.78</v>
      </c>
      <c r="T100" s="34">
        <v>106.65</v>
      </c>
      <c r="U100" s="34">
        <v>109.508</v>
      </c>
      <c r="V100" s="34">
        <v>110.164</v>
      </c>
      <c r="W100" s="34">
        <v>4.54</v>
      </c>
      <c r="X100" s="34">
        <v>106.99</v>
      </c>
      <c r="Y100" s="34">
        <v>113.981</v>
      </c>
      <c r="Z100" s="34">
        <v>114.083</v>
      </c>
      <c r="AA100" s="34">
        <v>4.87</v>
      </c>
      <c r="AB100" s="34">
        <v>106.49</v>
      </c>
      <c r="AC100" s="34">
        <v>113.84</v>
      </c>
      <c r="AD100" s="34">
        <v>114.067</v>
      </c>
      <c r="AE100" s="34">
        <v>9.07</v>
      </c>
      <c r="AF100" s="34">
        <v>122.32</v>
      </c>
      <c r="AG100" s="34">
        <v>130.236</v>
      </c>
      <c r="AH100" s="34">
        <v>130.347</v>
      </c>
      <c r="AI100" s="34">
        <v>3.61</v>
      </c>
      <c r="AJ100" s="34">
        <v>108.85</v>
      </c>
      <c r="AK100" s="34">
        <v>115.167</v>
      </c>
      <c r="AL100" s="34">
        <v>115.409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111.939</v>
      </c>
      <c r="F101" s="68">
        <v>112.486</v>
      </c>
      <c r="G101" s="68">
        <v>-3.5071527457314233</v>
      </c>
      <c r="H101" s="68">
        <v>104.55</v>
      </c>
      <c r="I101" s="68">
        <v>102.1</v>
      </c>
      <c r="J101" s="68">
        <v>108.4</v>
      </c>
      <c r="K101" s="68">
        <v>-3.4849951597289395</v>
      </c>
      <c r="L101" s="68">
        <v>99.7</v>
      </c>
      <c r="M101" s="34">
        <v>109.7</v>
      </c>
      <c r="N101" s="34">
        <v>111.8</v>
      </c>
      <c r="O101" s="34">
        <v>4.2</v>
      </c>
      <c r="P101" s="34">
        <v>112.6</v>
      </c>
      <c r="Q101" s="34">
        <v>113.765</v>
      </c>
      <c r="R101" s="34">
        <v>113.968</v>
      </c>
      <c r="S101" s="34">
        <v>-5.67</v>
      </c>
      <c r="T101" s="34">
        <v>113.98</v>
      </c>
      <c r="U101" s="34">
        <v>103.182</v>
      </c>
      <c r="V101" s="34">
        <v>110.386</v>
      </c>
      <c r="W101" s="34">
        <v>4</v>
      </c>
      <c r="X101" s="34">
        <v>109.84</v>
      </c>
      <c r="Y101" s="34">
        <v>114.204</v>
      </c>
      <c r="Z101" s="34">
        <v>114.533</v>
      </c>
      <c r="AA101" s="34">
        <v>5.48</v>
      </c>
      <c r="AB101" s="34">
        <v>112.25</v>
      </c>
      <c r="AC101" s="34">
        <v>114.417</v>
      </c>
      <c r="AD101" s="34">
        <v>114.623</v>
      </c>
      <c r="AE101" s="34">
        <v>9.4</v>
      </c>
      <c r="AF101" s="34">
        <v>125.29</v>
      </c>
      <c r="AG101" s="34">
        <v>131.095</v>
      </c>
      <c r="AH101" s="34">
        <v>131.282</v>
      </c>
      <c r="AI101" s="34">
        <v>0.95</v>
      </c>
      <c r="AJ101" s="34">
        <v>112.41</v>
      </c>
      <c r="AK101" s="34">
        <v>114.986</v>
      </c>
      <c r="AL101" s="34">
        <v>115.657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112.948</v>
      </c>
      <c r="F102" s="68">
        <v>113.036</v>
      </c>
      <c r="G102" s="68">
        <v>2.603702603702599</v>
      </c>
      <c r="H102" s="68">
        <v>103.64</v>
      </c>
      <c r="I102" s="68">
        <v>108.5</v>
      </c>
      <c r="J102" s="68">
        <v>108.5</v>
      </c>
      <c r="K102" s="68">
        <v>5.106382978723401</v>
      </c>
      <c r="L102" s="68">
        <v>98.8</v>
      </c>
      <c r="M102" s="34">
        <v>111.9</v>
      </c>
      <c r="N102" s="34">
        <v>112.2</v>
      </c>
      <c r="O102" s="34">
        <v>3.8</v>
      </c>
      <c r="P102" s="34">
        <v>110.9</v>
      </c>
      <c r="Q102" s="34">
        <v>114.327</v>
      </c>
      <c r="R102" s="34">
        <v>114.357</v>
      </c>
      <c r="S102" s="34">
        <v>0.07</v>
      </c>
      <c r="T102" s="34">
        <v>115.81</v>
      </c>
      <c r="U102" s="34">
        <v>110.081</v>
      </c>
      <c r="V102" s="34">
        <v>110.609</v>
      </c>
      <c r="W102" s="34">
        <v>4.3</v>
      </c>
      <c r="X102" s="34">
        <v>112.36</v>
      </c>
      <c r="Y102" s="34">
        <v>115.065</v>
      </c>
      <c r="Z102" s="34">
        <v>115.018</v>
      </c>
      <c r="AA102" s="34">
        <v>6.08</v>
      </c>
      <c r="AB102" s="34">
        <v>114.27</v>
      </c>
      <c r="AC102" s="34">
        <v>115.263</v>
      </c>
      <c r="AD102" s="34">
        <v>115.186</v>
      </c>
      <c r="AE102" s="34">
        <v>7.8</v>
      </c>
      <c r="AF102" s="34">
        <v>128.84</v>
      </c>
      <c r="AG102" s="34">
        <v>132.029</v>
      </c>
      <c r="AH102" s="34">
        <v>132.262</v>
      </c>
      <c r="AI102" s="34">
        <v>4.92</v>
      </c>
      <c r="AJ102" s="34">
        <v>114.2</v>
      </c>
      <c r="AK102" s="34">
        <v>116.426</v>
      </c>
      <c r="AL102" s="34">
        <v>116.023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114.151</v>
      </c>
      <c r="F103" s="68">
        <v>113.676</v>
      </c>
      <c r="G103" s="68">
        <v>1.2545927054395478</v>
      </c>
      <c r="H103" s="68">
        <v>112.99</v>
      </c>
      <c r="I103" s="68">
        <v>109.2</v>
      </c>
      <c r="J103" s="68">
        <v>108.7</v>
      </c>
      <c r="K103" s="68">
        <v>-1.8421052631578898</v>
      </c>
      <c r="L103" s="68">
        <v>111.9</v>
      </c>
      <c r="M103" s="34">
        <v>115.3</v>
      </c>
      <c r="N103" s="34">
        <v>112.8</v>
      </c>
      <c r="O103" s="34">
        <v>3.4</v>
      </c>
      <c r="P103" s="34">
        <v>118.6</v>
      </c>
      <c r="Q103" s="34">
        <v>114.777</v>
      </c>
      <c r="R103" s="34">
        <v>114.769</v>
      </c>
      <c r="S103" s="34">
        <v>1.02</v>
      </c>
      <c r="T103" s="34">
        <v>111.84</v>
      </c>
      <c r="U103" s="34">
        <v>110.862</v>
      </c>
      <c r="V103" s="34">
        <v>110.794</v>
      </c>
      <c r="W103" s="34">
        <v>4.44</v>
      </c>
      <c r="X103" s="34">
        <v>113.86</v>
      </c>
      <c r="Y103" s="34">
        <v>115.926</v>
      </c>
      <c r="Z103" s="34">
        <v>115.506</v>
      </c>
      <c r="AA103" s="34">
        <v>4.51</v>
      </c>
      <c r="AB103" s="34">
        <v>115.54</v>
      </c>
      <c r="AC103" s="34">
        <v>115.594</v>
      </c>
      <c r="AD103" s="34">
        <v>115.704</v>
      </c>
      <c r="AE103" s="34">
        <v>9.31</v>
      </c>
      <c r="AF103" s="34">
        <v>136.19</v>
      </c>
      <c r="AG103" s="34">
        <v>133.492</v>
      </c>
      <c r="AH103" s="34">
        <v>133.268</v>
      </c>
      <c r="AI103" s="34">
        <v>3.22</v>
      </c>
      <c r="AJ103" s="34">
        <v>117.99</v>
      </c>
      <c r="AK103" s="34">
        <v>116.276</v>
      </c>
      <c r="AL103" s="34">
        <v>116.387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114.498</v>
      </c>
      <c r="F104" s="68">
        <v>114.108</v>
      </c>
      <c r="G104" s="68">
        <v>0.14465169394746688</v>
      </c>
      <c r="H104" s="68">
        <v>131.54</v>
      </c>
      <c r="I104" s="68">
        <v>108.9</v>
      </c>
      <c r="J104" s="68">
        <v>108.8</v>
      </c>
      <c r="K104" s="68">
        <v>0.6651884700665021</v>
      </c>
      <c r="L104" s="68">
        <v>136.2</v>
      </c>
      <c r="M104" s="34">
        <v>112</v>
      </c>
      <c r="N104" s="34">
        <v>113.2</v>
      </c>
      <c r="O104" s="34">
        <v>4.3</v>
      </c>
      <c r="P104" s="34">
        <v>137.1</v>
      </c>
      <c r="Q104" s="34">
        <v>115.327</v>
      </c>
      <c r="R104" s="34">
        <v>115.195</v>
      </c>
      <c r="S104" s="34">
        <v>0.43</v>
      </c>
      <c r="T104" s="34">
        <v>135.69</v>
      </c>
      <c r="U104" s="34">
        <v>109.276</v>
      </c>
      <c r="V104" s="34">
        <v>110.965</v>
      </c>
      <c r="W104" s="34">
        <v>6.92</v>
      </c>
      <c r="X104" s="34">
        <v>135.36</v>
      </c>
      <c r="Y104" s="34">
        <v>116.312</v>
      </c>
      <c r="Z104" s="34">
        <v>115.961</v>
      </c>
      <c r="AA104" s="34">
        <v>5.94</v>
      </c>
      <c r="AB104" s="34">
        <v>136.49</v>
      </c>
      <c r="AC104" s="34">
        <v>116.013</v>
      </c>
      <c r="AD104" s="34">
        <v>116.198</v>
      </c>
      <c r="AE104" s="34">
        <v>10.14</v>
      </c>
      <c r="AF104" s="34">
        <v>158.21</v>
      </c>
      <c r="AG104" s="34">
        <v>134.484</v>
      </c>
      <c r="AH104" s="34">
        <v>134.252</v>
      </c>
      <c r="AI104" s="34">
        <v>3.46</v>
      </c>
      <c r="AJ104" s="34">
        <v>136.71</v>
      </c>
      <c r="AK104" s="34">
        <v>116.921</v>
      </c>
      <c r="AL104" s="34">
        <v>116.711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114.152</v>
      </c>
      <c r="F105" s="68">
        <v>114.372</v>
      </c>
      <c r="G105" s="68">
        <v>2.9540952545000487</v>
      </c>
      <c r="H105" s="68">
        <v>119.54</v>
      </c>
      <c r="I105" s="68">
        <v>108.7</v>
      </c>
      <c r="J105" s="68">
        <v>108.9</v>
      </c>
      <c r="K105" s="68">
        <v>6.721311475409827</v>
      </c>
      <c r="L105" s="68">
        <v>130.2</v>
      </c>
      <c r="M105" s="68">
        <v>112.1</v>
      </c>
      <c r="N105" s="68">
        <v>113.7</v>
      </c>
      <c r="O105" s="34">
        <v>4.3</v>
      </c>
      <c r="P105" s="34">
        <v>122.5</v>
      </c>
      <c r="Q105" s="34">
        <v>115.565</v>
      </c>
      <c r="R105" s="34">
        <v>115.632</v>
      </c>
      <c r="S105" s="34">
        <v>1.04</v>
      </c>
      <c r="T105" s="34">
        <v>115.97</v>
      </c>
      <c r="U105" s="34">
        <v>111.585</v>
      </c>
      <c r="V105" s="34">
        <v>111.159</v>
      </c>
      <c r="W105" s="34">
        <v>3.68</v>
      </c>
      <c r="X105" s="34">
        <v>145.74</v>
      </c>
      <c r="Y105" s="34">
        <v>116.277</v>
      </c>
      <c r="Z105" s="34">
        <v>116.39</v>
      </c>
      <c r="AA105" s="34">
        <v>5.48</v>
      </c>
      <c r="AB105" s="34">
        <v>125.69</v>
      </c>
      <c r="AC105" s="34">
        <v>116.486</v>
      </c>
      <c r="AD105" s="34">
        <v>116.712</v>
      </c>
      <c r="AE105" s="34">
        <v>10.1</v>
      </c>
      <c r="AF105" s="34">
        <v>144.41</v>
      </c>
      <c r="AG105" s="34">
        <v>135.266</v>
      </c>
      <c r="AH105" s="34">
        <v>135.194</v>
      </c>
      <c r="AI105" s="34">
        <v>3.78</v>
      </c>
      <c r="AJ105" s="34">
        <v>128.63</v>
      </c>
      <c r="AK105" s="34">
        <v>116.641</v>
      </c>
      <c r="AL105" s="34">
        <v>117.045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114.766</v>
      </c>
      <c r="F106" s="68">
        <v>114.663</v>
      </c>
      <c r="G106" s="68">
        <v>0.8101410598551222</v>
      </c>
      <c r="H106" s="68">
        <v>105.77</v>
      </c>
      <c r="I106" s="68">
        <v>109.3</v>
      </c>
      <c r="J106" s="68">
        <v>109.1</v>
      </c>
      <c r="K106" s="68">
        <v>2.7960526315789522</v>
      </c>
      <c r="L106" s="68">
        <v>125</v>
      </c>
      <c r="M106" s="68">
        <v>116.5</v>
      </c>
      <c r="N106" s="68">
        <v>114.4</v>
      </c>
      <c r="O106" s="34">
        <v>3.4</v>
      </c>
      <c r="P106" s="34">
        <v>116.3</v>
      </c>
      <c r="Q106" s="34">
        <v>116.042</v>
      </c>
      <c r="R106" s="34">
        <v>116.088</v>
      </c>
      <c r="S106" s="34">
        <v>1.27</v>
      </c>
      <c r="T106" s="34">
        <v>100.82</v>
      </c>
      <c r="U106" s="34">
        <v>110.765</v>
      </c>
      <c r="V106" s="34">
        <v>111.305</v>
      </c>
      <c r="W106" s="34">
        <v>3.4</v>
      </c>
      <c r="X106" s="34">
        <v>112.72</v>
      </c>
      <c r="Y106" s="34">
        <v>116.755</v>
      </c>
      <c r="Z106" s="34">
        <v>116.824</v>
      </c>
      <c r="AA106" s="34">
        <v>5.76</v>
      </c>
      <c r="AB106" s="34">
        <v>109.99</v>
      </c>
      <c r="AC106" s="34">
        <v>117.242</v>
      </c>
      <c r="AD106" s="34">
        <v>117.241</v>
      </c>
      <c r="AE106" s="34">
        <v>8.36</v>
      </c>
      <c r="AF106" s="34">
        <v>146.16</v>
      </c>
      <c r="AG106" s="34">
        <v>136.101</v>
      </c>
      <c r="AH106" s="34">
        <v>136.114</v>
      </c>
      <c r="AI106" s="34">
        <v>2.76</v>
      </c>
      <c r="AJ106" s="34">
        <v>117.79</v>
      </c>
      <c r="AK106" s="34">
        <v>117.941</v>
      </c>
      <c r="AL106" s="34">
        <v>117.382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115.039</v>
      </c>
      <c r="F107" s="68">
        <v>114.984</v>
      </c>
      <c r="G107" s="68">
        <v>2.706453851492009</v>
      </c>
      <c r="H107" s="68">
        <v>103.6</v>
      </c>
      <c r="I107" s="68">
        <v>109.5</v>
      </c>
      <c r="J107" s="68">
        <v>109.2</v>
      </c>
      <c r="K107" s="68">
        <v>3.710407239819</v>
      </c>
      <c r="L107" s="68">
        <v>114.6</v>
      </c>
      <c r="M107" s="68">
        <v>113.7</v>
      </c>
      <c r="N107" s="68">
        <v>114.9</v>
      </c>
      <c r="O107" s="34">
        <v>5</v>
      </c>
      <c r="P107" s="34">
        <v>110.5</v>
      </c>
      <c r="Q107" s="34">
        <v>116.671</v>
      </c>
      <c r="R107" s="34">
        <v>116.563</v>
      </c>
      <c r="S107" s="34">
        <v>2.85</v>
      </c>
      <c r="T107" s="34">
        <v>102.54</v>
      </c>
      <c r="U107" s="34">
        <v>111.351</v>
      </c>
      <c r="V107" s="34">
        <v>111.371</v>
      </c>
      <c r="W107" s="34">
        <v>5.92</v>
      </c>
      <c r="X107" s="34">
        <v>110.61</v>
      </c>
      <c r="Y107" s="34">
        <v>117.538</v>
      </c>
      <c r="Z107" s="34">
        <v>117.263</v>
      </c>
      <c r="AA107" s="34">
        <v>5.39</v>
      </c>
      <c r="AB107" s="34">
        <v>114.05</v>
      </c>
      <c r="AC107" s="34">
        <v>117.542</v>
      </c>
      <c r="AD107" s="34">
        <v>117.761</v>
      </c>
      <c r="AE107" s="34">
        <v>9.03</v>
      </c>
      <c r="AF107" s="34">
        <v>129.65</v>
      </c>
      <c r="AG107" s="34">
        <v>137.077</v>
      </c>
      <c r="AH107" s="34">
        <v>137.028</v>
      </c>
      <c r="AI107" s="34">
        <v>4.74</v>
      </c>
      <c r="AJ107" s="34">
        <v>112.25</v>
      </c>
      <c r="AK107" s="34">
        <v>117.336</v>
      </c>
      <c r="AL107" s="34">
        <v>117.684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115.446</v>
      </c>
      <c r="F108" s="68">
        <v>115.263</v>
      </c>
      <c r="G108" s="68">
        <v>7.745266781411366</v>
      </c>
      <c r="H108" s="68">
        <v>106.42</v>
      </c>
      <c r="I108" s="68">
        <v>109.8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117.156</v>
      </c>
      <c r="R108" s="34">
        <v>117.047</v>
      </c>
      <c r="S108" s="34">
        <v>0.55</v>
      </c>
      <c r="T108" s="34">
        <v>102.49</v>
      </c>
      <c r="U108" s="34">
        <v>110.611</v>
      </c>
      <c r="V108" s="34">
        <v>111.39</v>
      </c>
      <c r="W108" s="34">
        <v>3.85</v>
      </c>
      <c r="X108" s="34">
        <v>110.59</v>
      </c>
      <c r="Y108" s="34">
        <v>117.398</v>
      </c>
      <c r="Z108" s="34">
        <v>117.704</v>
      </c>
      <c r="AA108" s="34">
        <v>5.47</v>
      </c>
      <c r="AB108" s="34">
        <v>116.79</v>
      </c>
      <c r="AC108" s="34">
        <v>118.249</v>
      </c>
      <c r="AD108" s="34">
        <v>118.269</v>
      </c>
      <c r="AE108" s="34">
        <v>8.91</v>
      </c>
      <c r="AF108" s="34">
        <v>129.73</v>
      </c>
      <c r="AG108" s="34">
        <v>137.813</v>
      </c>
      <c r="AH108" s="34">
        <v>137.947</v>
      </c>
      <c r="AI108" s="34">
        <v>5.14</v>
      </c>
      <c r="AJ108" s="34">
        <v>112.94</v>
      </c>
      <c r="AK108" s="34">
        <v>118.009</v>
      </c>
      <c r="AL108" s="34">
        <v>117.999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115.304</v>
      </c>
      <c r="F109" s="68">
        <v>115.543</v>
      </c>
      <c r="G109" s="68">
        <v>-5.449776568875072</v>
      </c>
      <c r="H109" s="68">
        <v>97.33</v>
      </c>
      <c r="I109" s="68">
        <v>109.2</v>
      </c>
      <c r="J109" s="68">
        <v>109.5</v>
      </c>
      <c r="K109" s="68">
        <v>-3.836094158674809</v>
      </c>
      <c r="L109" s="68">
        <v>110.3</v>
      </c>
      <c r="M109" s="68">
        <v>114.2</v>
      </c>
      <c r="N109" s="68">
        <v>115.1</v>
      </c>
      <c r="O109" s="68">
        <v>3.8</v>
      </c>
      <c r="P109" s="68">
        <v>110.5</v>
      </c>
      <c r="Q109" s="68">
        <v>117.559</v>
      </c>
      <c r="R109" s="68">
        <v>117.539</v>
      </c>
      <c r="S109" s="34">
        <v>0.81</v>
      </c>
      <c r="T109" s="34">
        <v>100.82</v>
      </c>
      <c r="U109" s="34">
        <v>110.417</v>
      </c>
      <c r="V109" s="34">
        <v>111.418</v>
      </c>
      <c r="W109" s="34">
        <v>4.56</v>
      </c>
      <c r="X109" s="34">
        <v>110.99</v>
      </c>
      <c r="Y109" s="34">
        <v>117.977</v>
      </c>
      <c r="Z109" s="34">
        <v>118.169</v>
      </c>
      <c r="AA109" s="34">
        <v>4.61</v>
      </c>
      <c r="AB109" s="34">
        <v>116.34</v>
      </c>
      <c r="AC109" s="34">
        <v>118.621</v>
      </c>
      <c r="AD109" s="34">
        <v>118.756</v>
      </c>
      <c r="AE109" s="34">
        <v>8.29</v>
      </c>
      <c r="AF109" s="34">
        <v>130.76</v>
      </c>
      <c r="AG109" s="34">
        <v>138.704</v>
      </c>
      <c r="AH109" s="34">
        <v>138.89</v>
      </c>
      <c r="AI109" s="34">
        <v>1.86</v>
      </c>
      <c r="AJ109" s="34">
        <v>110.33</v>
      </c>
      <c r="AK109" s="34">
        <v>118.545</v>
      </c>
      <c r="AL109" s="34">
        <v>118.327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115.812</v>
      </c>
      <c r="F110" s="68">
        <v>115.944</v>
      </c>
      <c r="G110" s="68">
        <v>3.870480505994519</v>
      </c>
      <c r="H110" s="68">
        <v>110.03</v>
      </c>
      <c r="I110" s="68">
        <v>109.8</v>
      </c>
      <c r="J110" s="68">
        <v>109.7</v>
      </c>
      <c r="K110" s="68">
        <v>8.385933273219113</v>
      </c>
      <c r="L110" s="68">
        <v>120.2</v>
      </c>
      <c r="M110" s="68">
        <v>113.1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118.046</v>
      </c>
      <c r="S110" s="34">
        <v>1.51</v>
      </c>
      <c r="T110" s="34">
        <v>103.83</v>
      </c>
      <c r="U110" s="34">
        <v>110.099</v>
      </c>
      <c r="V110" s="34">
        <v>111.533</v>
      </c>
      <c r="W110" s="34">
        <v>5.11</v>
      </c>
      <c r="X110" s="34">
        <v>117.48</v>
      </c>
      <c r="Y110" s="34">
        <v>118.592</v>
      </c>
      <c r="Z110" s="34">
        <v>118.664</v>
      </c>
      <c r="AA110" s="34">
        <v>6.37</v>
      </c>
      <c r="AB110" s="34">
        <v>127.28</v>
      </c>
      <c r="AC110" s="34">
        <v>119.085</v>
      </c>
      <c r="AD110" s="34">
        <v>119.237</v>
      </c>
      <c r="AE110" s="34">
        <v>8.12</v>
      </c>
      <c r="AF110" s="34">
        <v>141.1</v>
      </c>
      <c r="AG110" s="34">
        <v>139.495</v>
      </c>
      <c r="AH110" s="34">
        <v>139.884</v>
      </c>
      <c r="AI110" s="34">
        <v>2.98</v>
      </c>
      <c r="AJ110" s="34">
        <v>120.18</v>
      </c>
      <c r="AK110" s="34">
        <v>118.315</v>
      </c>
      <c r="AL110" s="34">
        <v>118.645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116.603</v>
      </c>
      <c r="F111" s="39">
        <v>116.453</v>
      </c>
      <c r="G111" s="39">
        <v>1.260045639448354</v>
      </c>
      <c r="H111" s="39">
        <v>102.06</v>
      </c>
      <c r="I111" s="39">
        <v>110</v>
      </c>
      <c r="J111" s="39">
        <v>109.9</v>
      </c>
      <c r="K111" s="39">
        <v>4.038257173219991</v>
      </c>
      <c r="L111" s="39">
        <v>97.9</v>
      </c>
      <c r="M111" s="39">
        <v>119.8</v>
      </c>
      <c r="N111" s="39">
        <v>116.2</v>
      </c>
      <c r="O111" s="39">
        <v>3.9</v>
      </c>
      <c r="P111" s="39">
        <v>112.6</v>
      </c>
      <c r="Q111" s="39">
        <v>118.666</v>
      </c>
      <c r="R111" s="39">
        <v>118.572</v>
      </c>
      <c r="S111" s="39">
        <v>5.67</v>
      </c>
      <c r="T111" s="39">
        <v>111.6</v>
      </c>
      <c r="U111" s="39">
        <v>113.099</v>
      </c>
      <c r="V111" s="39">
        <v>111.654</v>
      </c>
      <c r="W111" s="39">
        <v>5.47</v>
      </c>
      <c r="X111" s="39">
        <v>113.54</v>
      </c>
      <c r="Y111" s="39">
        <v>119.789</v>
      </c>
      <c r="Z111" s="39">
        <v>119.152</v>
      </c>
      <c r="AA111" s="39">
        <v>5</v>
      </c>
      <c r="AB111" s="39">
        <v>106.11</v>
      </c>
      <c r="AC111" s="39">
        <v>119.28</v>
      </c>
      <c r="AD111" s="39">
        <v>119.775</v>
      </c>
      <c r="AE111" s="39">
        <v>9.72</v>
      </c>
      <c r="AF111" s="39">
        <v>133.88</v>
      </c>
      <c r="AG111" s="39">
        <v>141.555</v>
      </c>
      <c r="AH111" s="39">
        <v>140.896</v>
      </c>
      <c r="AI111" s="39">
        <v>3.41</v>
      </c>
      <c r="AJ111" s="39">
        <v>112.56</v>
      </c>
      <c r="AK111" s="39">
        <v>119.051</v>
      </c>
      <c r="AL111" s="39">
        <v>119.005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117.059</v>
      </c>
      <c r="F112" s="68">
        <v>116.947</v>
      </c>
      <c r="G112" s="68">
        <v>1.923452450693223</v>
      </c>
      <c r="H112" s="68">
        <v>104.39</v>
      </c>
      <c r="I112" s="68">
        <v>110.4</v>
      </c>
      <c r="J112" s="68">
        <v>110.2</v>
      </c>
      <c r="K112" s="68">
        <v>4.940923737916228</v>
      </c>
      <c r="L112" s="68">
        <v>97.7</v>
      </c>
      <c r="M112" s="68">
        <v>116.3</v>
      </c>
      <c r="N112" s="68">
        <v>116.8</v>
      </c>
      <c r="O112" s="68">
        <v>3.8</v>
      </c>
      <c r="P112" s="68">
        <v>113.6</v>
      </c>
      <c r="Q112" s="68">
        <v>119.101</v>
      </c>
      <c r="R112" s="68">
        <v>119.11</v>
      </c>
      <c r="S112" s="68">
        <v>1.73</v>
      </c>
      <c r="T112" s="68">
        <v>108.49</v>
      </c>
      <c r="U112" s="34">
        <v>110.46</v>
      </c>
      <c r="V112" s="34">
        <v>111.66</v>
      </c>
      <c r="W112" s="34">
        <v>4.66</v>
      </c>
      <c r="X112" s="34">
        <v>111.98</v>
      </c>
      <c r="Y112" s="34">
        <v>119.778</v>
      </c>
      <c r="Z112" s="34">
        <v>119.597</v>
      </c>
      <c r="AA112" s="34">
        <v>5.65</v>
      </c>
      <c r="AB112" s="34">
        <v>112.5</v>
      </c>
      <c r="AC112" s="34">
        <v>120.466</v>
      </c>
      <c r="AD112" s="34">
        <v>120.377</v>
      </c>
      <c r="AE112" s="34">
        <v>9.32</v>
      </c>
      <c r="AF112" s="34">
        <v>133.71</v>
      </c>
      <c r="AG112" s="34">
        <v>141.985</v>
      </c>
      <c r="AH112" s="34">
        <v>141.852</v>
      </c>
      <c r="AI112" s="34">
        <v>2.69</v>
      </c>
      <c r="AJ112" s="34">
        <v>111.78</v>
      </c>
      <c r="AK112" s="34">
        <v>119.461</v>
      </c>
      <c r="AL112" s="34">
        <v>119.385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117.505</v>
      </c>
      <c r="F113" s="34">
        <v>117.38</v>
      </c>
      <c r="G113" s="68">
        <v>8.914395026303211</v>
      </c>
      <c r="H113" s="34">
        <v>113.87</v>
      </c>
      <c r="I113" s="68">
        <v>110.6</v>
      </c>
      <c r="J113" s="68">
        <v>110.5</v>
      </c>
      <c r="K113" s="68">
        <v>4.312938816449345</v>
      </c>
      <c r="L113" s="68">
        <v>104</v>
      </c>
      <c r="M113" s="68">
        <v>114.9</v>
      </c>
      <c r="N113" s="68">
        <v>117.2</v>
      </c>
      <c r="O113" s="68">
        <v>6.9</v>
      </c>
      <c r="P113" s="68">
        <v>120.4</v>
      </c>
      <c r="Q113" s="68">
        <v>119.966</v>
      </c>
      <c r="R113" s="68">
        <v>119.652</v>
      </c>
      <c r="S113" s="68">
        <v>8.08</v>
      </c>
      <c r="T113" s="68">
        <v>123.19</v>
      </c>
      <c r="U113" s="34">
        <v>112.19</v>
      </c>
      <c r="V113" s="34">
        <v>111.578</v>
      </c>
      <c r="W113" s="34">
        <v>6.35</v>
      </c>
      <c r="X113" s="34">
        <v>116.82</v>
      </c>
      <c r="Y113" s="34">
        <v>120.246</v>
      </c>
      <c r="Z113" s="34">
        <v>120.002</v>
      </c>
      <c r="AA113" s="34">
        <v>6.67</v>
      </c>
      <c r="AB113" s="34">
        <v>119.74</v>
      </c>
      <c r="AC113" s="34">
        <v>121.083</v>
      </c>
      <c r="AD113" s="34">
        <v>120.929</v>
      </c>
      <c r="AE113" s="34">
        <v>9.66</v>
      </c>
      <c r="AF113" s="34">
        <v>137.39</v>
      </c>
      <c r="AG113" s="34">
        <v>142.842</v>
      </c>
      <c r="AH113" s="34">
        <v>142.752</v>
      </c>
      <c r="AI113" s="34">
        <v>5.86</v>
      </c>
      <c r="AJ113" s="34">
        <v>119</v>
      </c>
      <c r="AK113" s="113">
        <v>119.998</v>
      </c>
      <c r="AL113" s="126">
        <v>119.72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117.74</v>
      </c>
      <c r="F114" s="34">
        <v>117.789</v>
      </c>
      <c r="G114" s="68">
        <v>8.539174064067922</v>
      </c>
      <c r="H114" s="34">
        <v>112.49</v>
      </c>
      <c r="I114" s="68">
        <v>111.1</v>
      </c>
      <c r="J114" s="68">
        <v>110.8</v>
      </c>
      <c r="K114" s="68">
        <v>10.829959514170044</v>
      </c>
      <c r="L114" s="68">
        <v>109.5</v>
      </c>
      <c r="M114" s="68">
        <v>120.6</v>
      </c>
      <c r="N114" s="68">
        <v>117.6</v>
      </c>
      <c r="O114" s="68">
        <v>5.7</v>
      </c>
      <c r="P114" s="68">
        <v>117.2</v>
      </c>
      <c r="Q114" s="68">
        <v>120.218</v>
      </c>
      <c r="R114" s="68">
        <v>120.19</v>
      </c>
      <c r="S114" s="68">
        <v>-0.17</v>
      </c>
      <c r="T114" s="68">
        <v>115.61</v>
      </c>
      <c r="U114" s="34">
        <v>109.631</v>
      </c>
      <c r="V114" s="34">
        <v>111.482</v>
      </c>
      <c r="W114" s="34">
        <v>4.53</v>
      </c>
      <c r="X114" s="34">
        <v>117.45</v>
      </c>
      <c r="Y114" s="34">
        <v>120.438</v>
      </c>
      <c r="Z114" s="34">
        <v>120.383</v>
      </c>
      <c r="AA114" s="34">
        <v>4.6</v>
      </c>
      <c r="AB114" s="34">
        <v>119.53</v>
      </c>
      <c r="AC114" s="34">
        <v>121.209</v>
      </c>
      <c r="AD114" s="34">
        <v>121.38</v>
      </c>
      <c r="AE114" s="34">
        <v>9.11</v>
      </c>
      <c r="AF114" s="34">
        <v>140.58</v>
      </c>
      <c r="AG114" s="34">
        <v>143.368</v>
      </c>
      <c r="AH114" s="34">
        <v>143.651</v>
      </c>
      <c r="AI114" s="113">
        <v>3.16</v>
      </c>
      <c r="AJ114" s="34">
        <v>117.81</v>
      </c>
      <c r="AK114" s="34">
        <v>119.301</v>
      </c>
      <c r="AL114" s="113">
        <v>120.072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118.264</v>
      </c>
      <c r="F115" s="34">
        <v>118.223</v>
      </c>
      <c r="G115" s="68">
        <v>-3.664041065581026</v>
      </c>
      <c r="H115" s="34">
        <v>108.85</v>
      </c>
      <c r="I115" s="68">
        <v>111.1</v>
      </c>
      <c r="J115" s="68">
        <v>111</v>
      </c>
      <c r="K115" s="68">
        <v>-0.983020554066138</v>
      </c>
      <c r="L115" s="68">
        <v>110.8</v>
      </c>
      <c r="M115" s="68">
        <v>116.3</v>
      </c>
      <c r="N115" s="68">
        <v>118.2</v>
      </c>
      <c r="O115" s="68">
        <v>5.1</v>
      </c>
      <c r="P115" s="68">
        <v>124.6</v>
      </c>
      <c r="Q115" s="68">
        <v>120.837</v>
      </c>
      <c r="R115" s="68">
        <v>120.729</v>
      </c>
      <c r="S115" s="68">
        <v>-1.1</v>
      </c>
      <c r="T115" s="68">
        <v>110.62</v>
      </c>
      <c r="U115" s="34">
        <v>110.846</v>
      </c>
      <c r="V115" s="34">
        <v>111.461</v>
      </c>
      <c r="W115" s="34">
        <v>3.3</v>
      </c>
      <c r="X115" s="34">
        <v>117.63</v>
      </c>
      <c r="Y115" s="34">
        <v>120.669</v>
      </c>
      <c r="Z115" s="34">
        <v>120.757</v>
      </c>
      <c r="AA115" s="34">
        <v>4.84</v>
      </c>
      <c r="AB115" s="34">
        <v>121.13</v>
      </c>
      <c r="AC115" s="34">
        <v>121.434</v>
      </c>
      <c r="AD115" s="34">
        <v>121.829</v>
      </c>
      <c r="AE115" s="34">
        <v>7.76</v>
      </c>
      <c r="AF115" s="34">
        <v>146.77</v>
      </c>
      <c r="AG115" s="34">
        <v>144.594</v>
      </c>
      <c r="AH115" s="34">
        <v>144.58</v>
      </c>
      <c r="AI115" s="34">
        <v>1.7</v>
      </c>
      <c r="AJ115" s="34">
        <v>119.99</v>
      </c>
      <c r="AK115" s="113">
        <v>120.645</v>
      </c>
      <c r="AL115" s="126">
        <v>120.548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118.863</v>
      </c>
      <c r="F116" s="34">
        <v>118.647</v>
      </c>
      <c r="G116" s="68">
        <v>1.6572905580051749</v>
      </c>
      <c r="H116" s="34">
        <v>133.72</v>
      </c>
      <c r="I116" s="68">
        <v>111.2</v>
      </c>
      <c r="J116" s="68">
        <v>111.3</v>
      </c>
      <c r="K116" s="68">
        <v>2.1292217327459664</v>
      </c>
      <c r="L116" s="68">
        <v>139.1</v>
      </c>
      <c r="M116" s="68">
        <v>117.5</v>
      </c>
      <c r="N116" s="68">
        <v>118.8</v>
      </c>
      <c r="O116" s="68">
        <v>5.1</v>
      </c>
      <c r="P116" s="68">
        <v>144.1</v>
      </c>
      <c r="Q116" s="68">
        <v>121.069</v>
      </c>
      <c r="R116" s="68">
        <v>121.279</v>
      </c>
      <c r="S116" s="34">
        <v>3.34</v>
      </c>
      <c r="T116" s="34">
        <v>140.22</v>
      </c>
      <c r="U116" s="34">
        <v>111.664</v>
      </c>
      <c r="V116" s="34">
        <v>111.481</v>
      </c>
      <c r="W116" s="34">
        <v>5.39</v>
      </c>
      <c r="X116" s="34">
        <v>142.65</v>
      </c>
      <c r="Y116" s="34">
        <v>121.136</v>
      </c>
      <c r="Z116" s="34">
        <v>121.14</v>
      </c>
      <c r="AA116" s="34">
        <v>5.83</v>
      </c>
      <c r="AB116" s="34">
        <v>144.44</v>
      </c>
      <c r="AC116" s="34">
        <v>122.26</v>
      </c>
      <c r="AD116" s="34">
        <v>122.346</v>
      </c>
      <c r="AE116" s="34">
        <v>8.51</v>
      </c>
      <c r="AF116" s="34">
        <v>171.68</v>
      </c>
      <c r="AG116" s="34">
        <v>145.418</v>
      </c>
      <c r="AH116" s="34">
        <v>145.535</v>
      </c>
      <c r="AI116" s="34">
        <v>5.22</v>
      </c>
      <c r="AJ116" s="34">
        <v>143.85</v>
      </c>
      <c r="AK116" s="34">
        <v>121.292</v>
      </c>
      <c r="AL116" s="34">
        <v>121.064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118.989</v>
      </c>
      <c r="G117" s="68">
        <v>7.010205788857283</v>
      </c>
      <c r="H117" s="34">
        <v>127.92</v>
      </c>
      <c r="I117" s="34">
        <v>111.9</v>
      </c>
      <c r="J117" s="68">
        <v>111.7</v>
      </c>
      <c r="K117" s="68">
        <v>16.666666666666682</v>
      </c>
      <c r="L117" s="68">
        <v>151.9</v>
      </c>
      <c r="M117" s="68">
        <v>124</v>
      </c>
      <c r="N117" s="68">
        <v>119.2</v>
      </c>
      <c r="O117" s="68">
        <v>6</v>
      </c>
      <c r="P117" s="68">
        <v>129.9</v>
      </c>
      <c r="Q117" s="68">
        <v>122.266</v>
      </c>
      <c r="R117" s="68">
        <v>121.838</v>
      </c>
      <c r="S117" s="34">
        <v>-3.24</v>
      </c>
      <c r="T117" s="34">
        <v>112.21</v>
      </c>
      <c r="U117" s="34">
        <v>109.754</v>
      </c>
      <c r="V117" s="34">
        <v>111.503</v>
      </c>
      <c r="W117" s="34">
        <v>3.8</v>
      </c>
      <c r="X117" s="34">
        <v>151.28</v>
      </c>
      <c r="Y117" s="34">
        <v>121.371</v>
      </c>
      <c r="Z117" s="34">
        <v>121.537</v>
      </c>
      <c r="AA117" s="34">
        <v>5.37</v>
      </c>
      <c r="AB117" s="34">
        <v>132.44</v>
      </c>
      <c r="AC117" s="34">
        <v>122.688</v>
      </c>
      <c r="AD117" s="34">
        <v>122.902</v>
      </c>
      <c r="AE117" s="34">
        <v>8.92</v>
      </c>
      <c r="AF117" s="34">
        <v>157.29</v>
      </c>
      <c r="AG117" s="34">
        <v>146.48</v>
      </c>
      <c r="AH117" s="34">
        <v>146.513</v>
      </c>
      <c r="AI117" s="34">
        <v>4.86</v>
      </c>
      <c r="AJ117" s="34">
        <v>134.88</v>
      </c>
      <c r="AK117" s="34">
        <v>121.508</v>
      </c>
      <c r="AL117" s="34">
        <v>121.531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119.199</v>
      </c>
      <c r="F118" s="34">
        <v>119.286</v>
      </c>
      <c r="G118" s="68">
        <v>-0.9265387160820553</v>
      </c>
      <c r="H118" s="34">
        <v>104.79</v>
      </c>
      <c r="I118" s="34">
        <v>112.2</v>
      </c>
      <c r="J118" s="68">
        <v>112.1</v>
      </c>
      <c r="K118" s="68">
        <v>-5.2</v>
      </c>
      <c r="L118" s="68">
        <v>118.5</v>
      </c>
      <c r="M118" s="68">
        <v>116.3</v>
      </c>
      <c r="N118" s="68">
        <v>119.6</v>
      </c>
      <c r="O118" s="68">
        <v>5.6</v>
      </c>
      <c r="P118" s="68">
        <v>122.8</v>
      </c>
      <c r="Q118" s="68">
        <v>122.447</v>
      </c>
      <c r="R118" s="68">
        <v>122.391</v>
      </c>
      <c r="S118" s="34">
        <v>-0.39</v>
      </c>
      <c r="T118" s="34">
        <v>100.43</v>
      </c>
      <c r="U118" s="34">
        <v>111.058</v>
      </c>
      <c r="V118" s="34">
        <v>111.618</v>
      </c>
      <c r="W118" s="34">
        <v>4.57</v>
      </c>
      <c r="X118" s="34">
        <v>117.88</v>
      </c>
      <c r="Y118" s="34">
        <v>122.085</v>
      </c>
      <c r="Z118" s="34">
        <v>121.947</v>
      </c>
      <c r="AA118" s="34">
        <v>5.16</v>
      </c>
      <c r="AB118" s="34">
        <v>115.67</v>
      </c>
      <c r="AC118" s="34">
        <v>123.393</v>
      </c>
      <c r="AD118" s="34">
        <v>123.464</v>
      </c>
      <c r="AE118" s="34">
        <v>8.11</v>
      </c>
      <c r="AF118" s="34">
        <v>158.02</v>
      </c>
      <c r="AG118" s="34">
        <v>147.618</v>
      </c>
      <c r="AH118" s="34">
        <v>147.503</v>
      </c>
      <c r="AI118" s="34">
        <v>2.66</v>
      </c>
      <c r="AJ118" s="34">
        <v>120.91</v>
      </c>
      <c r="AK118" s="113">
        <v>122.052</v>
      </c>
      <c r="AL118" s="126">
        <v>121.975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119.392</v>
      </c>
      <c r="F119" s="34">
        <v>119.686</v>
      </c>
      <c r="G119" s="68">
        <v>5.8880308880308965</v>
      </c>
      <c r="H119" s="34">
        <v>109.7</v>
      </c>
      <c r="I119" s="34">
        <v>112.5</v>
      </c>
      <c r="J119" s="68">
        <v>112.6</v>
      </c>
      <c r="K119" s="68">
        <v>7.940663176265278</v>
      </c>
      <c r="L119" s="68">
        <v>123.7</v>
      </c>
      <c r="M119" s="68">
        <v>118.3</v>
      </c>
      <c r="N119" s="68">
        <v>120.3</v>
      </c>
      <c r="O119" s="68">
        <v>5.7</v>
      </c>
      <c r="P119" s="68">
        <v>116.8</v>
      </c>
      <c r="Q119" s="68">
        <v>122.894</v>
      </c>
      <c r="R119" s="68">
        <v>122.942</v>
      </c>
      <c r="S119" s="34">
        <v>-0.27</v>
      </c>
      <c r="T119" s="34">
        <v>102.27</v>
      </c>
      <c r="U119" s="34">
        <v>111.305</v>
      </c>
      <c r="V119" s="34">
        <v>111.802</v>
      </c>
      <c r="W119" s="34">
        <v>3.81</v>
      </c>
      <c r="X119" s="34">
        <v>114.83</v>
      </c>
      <c r="Y119" s="34">
        <v>122.18</v>
      </c>
      <c r="Z119" s="34">
        <v>122.366</v>
      </c>
      <c r="AA119" s="34">
        <v>5.45</v>
      </c>
      <c r="AB119" s="34">
        <v>120.26</v>
      </c>
      <c r="AC119" s="34">
        <v>124.017</v>
      </c>
      <c r="AD119" s="34">
        <v>123.995</v>
      </c>
      <c r="AE119" s="34">
        <v>8.18</v>
      </c>
      <c r="AF119" s="34">
        <v>140.25</v>
      </c>
      <c r="AG119" s="34">
        <v>148.288</v>
      </c>
      <c r="AH119" s="34">
        <v>148.504</v>
      </c>
      <c r="AI119" s="34">
        <v>4.49</v>
      </c>
      <c r="AJ119" s="34">
        <v>117.29</v>
      </c>
      <c r="AK119" s="34">
        <v>122.197</v>
      </c>
      <c r="AL119" s="34">
        <v>122.434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120.481</v>
      </c>
      <c r="F120" s="34">
        <v>120.204</v>
      </c>
      <c r="G120" s="68">
        <v>2.2082315354256665</v>
      </c>
      <c r="H120" s="34">
        <v>108.77</v>
      </c>
      <c r="I120" s="34">
        <v>113.5</v>
      </c>
      <c r="J120" s="68">
        <v>113.1</v>
      </c>
      <c r="K120" s="68">
        <v>4.416403785488965</v>
      </c>
      <c r="L120" s="68">
        <v>132.4</v>
      </c>
      <c r="M120" s="68">
        <v>125</v>
      </c>
      <c r="N120" s="68">
        <v>121.4</v>
      </c>
      <c r="O120" s="68">
        <v>5.4</v>
      </c>
      <c r="P120" s="68">
        <v>115</v>
      </c>
      <c r="Q120" s="68">
        <v>123.704</v>
      </c>
      <c r="R120" s="68">
        <v>123.501</v>
      </c>
      <c r="S120" s="34">
        <v>0.71</v>
      </c>
      <c r="T120" s="34">
        <v>103.22</v>
      </c>
      <c r="U120" s="34">
        <v>111.753</v>
      </c>
      <c r="V120" s="34">
        <v>111.983</v>
      </c>
      <c r="W120" s="34">
        <v>4.95</v>
      </c>
      <c r="X120" s="34">
        <v>116.07</v>
      </c>
      <c r="Y120" s="34">
        <v>123.138</v>
      </c>
      <c r="Z120" s="34">
        <v>122.788</v>
      </c>
      <c r="AA120" s="34">
        <v>4.27</v>
      </c>
      <c r="AB120" s="34">
        <v>121.77</v>
      </c>
      <c r="AC120" s="34">
        <v>124.206</v>
      </c>
      <c r="AD120" s="34">
        <v>124.498</v>
      </c>
      <c r="AE120" s="34">
        <v>7.95</v>
      </c>
      <c r="AF120" s="34">
        <v>140.04</v>
      </c>
      <c r="AG120" s="34">
        <v>149.747</v>
      </c>
      <c r="AH120" s="34">
        <v>149.519</v>
      </c>
      <c r="AI120" s="34">
        <v>2.98</v>
      </c>
      <c r="AJ120" s="34">
        <v>116.31</v>
      </c>
      <c r="AK120" s="34">
        <v>123.096</v>
      </c>
      <c r="AL120" s="34">
        <v>122.92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120.729</v>
      </c>
      <c r="F121" s="34">
        <v>120.706</v>
      </c>
      <c r="G121" s="68">
        <v>3.852871673687455</v>
      </c>
      <c r="H121" s="34">
        <v>101.08</v>
      </c>
      <c r="I121" s="34">
        <v>113.8</v>
      </c>
      <c r="J121" s="68">
        <v>113.6</v>
      </c>
      <c r="K121" s="68">
        <v>7.343608340888494</v>
      </c>
      <c r="L121" s="68">
        <v>118.4</v>
      </c>
      <c r="M121" s="68">
        <v>121.2</v>
      </c>
      <c r="N121" s="68">
        <v>122.4</v>
      </c>
      <c r="O121" s="68">
        <v>5.6</v>
      </c>
      <c r="P121" s="68">
        <v>116.7</v>
      </c>
      <c r="Q121" s="68">
        <v>124.119</v>
      </c>
      <c r="R121" s="68">
        <v>124.062</v>
      </c>
      <c r="S121" s="34">
        <v>1.39</v>
      </c>
      <c r="T121" s="34">
        <v>102.22</v>
      </c>
      <c r="U121" s="34">
        <v>111.802</v>
      </c>
      <c r="V121" s="34">
        <v>112.141</v>
      </c>
      <c r="W121" s="34">
        <v>5.27</v>
      </c>
      <c r="X121" s="34">
        <v>116.84</v>
      </c>
      <c r="Y121" s="34">
        <v>123.376</v>
      </c>
      <c r="Z121" s="34">
        <v>123.193</v>
      </c>
      <c r="AA121" s="34">
        <v>5.58</v>
      </c>
      <c r="AB121" s="34">
        <v>122.83</v>
      </c>
      <c r="AC121" s="34">
        <v>124.741</v>
      </c>
      <c r="AD121" s="34">
        <v>125.042</v>
      </c>
      <c r="AE121" s="34">
        <v>9.08</v>
      </c>
      <c r="AF121" s="34">
        <v>142.63</v>
      </c>
      <c r="AG121" s="34">
        <v>150.495</v>
      </c>
      <c r="AH121" s="34">
        <v>150.531</v>
      </c>
      <c r="AI121" s="34">
        <v>5.15</v>
      </c>
      <c r="AJ121" s="34">
        <v>116.01</v>
      </c>
      <c r="AK121" s="34">
        <v>122.975</v>
      </c>
      <c r="AL121" s="34">
        <v>123.447</v>
      </c>
      <c r="AM121" s="3">
        <v>11</v>
      </c>
    </row>
    <row r="122" spans="1:39" ht="12.75">
      <c r="A122" s="114" t="s">
        <v>179</v>
      </c>
      <c r="B122" s="118" t="s">
        <v>123</v>
      </c>
      <c r="C122" s="34">
        <v>6.8</v>
      </c>
      <c r="D122" s="34">
        <v>124.7</v>
      </c>
      <c r="E122" s="34">
        <v>121.288</v>
      </c>
      <c r="F122" s="34">
        <v>121.159</v>
      </c>
      <c r="G122" s="34">
        <v>6.789057529764609</v>
      </c>
      <c r="H122" s="34">
        <v>117.5</v>
      </c>
      <c r="I122" s="34">
        <v>114.2</v>
      </c>
      <c r="J122" s="68">
        <v>114.1</v>
      </c>
      <c r="K122" s="68">
        <v>14.309484193011649</v>
      </c>
      <c r="L122" s="68">
        <v>137.4</v>
      </c>
      <c r="M122" s="68">
        <v>122.9</v>
      </c>
      <c r="N122" s="68">
        <v>123</v>
      </c>
      <c r="O122" s="68">
        <v>6.1</v>
      </c>
      <c r="P122" s="68">
        <v>127.7</v>
      </c>
      <c r="Q122" s="68">
        <v>124.643</v>
      </c>
      <c r="R122" s="68">
        <v>124.626</v>
      </c>
      <c r="S122" s="34">
        <v>2.51</v>
      </c>
      <c r="T122" s="34">
        <v>106.43</v>
      </c>
      <c r="U122" s="34">
        <v>111.158</v>
      </c>
      <c r="V122" s="34">
        <v>112.311</v>
      </c>
      <c r="W122" s="34">
        <v>5.32</v>
      </c>
      <c r="X122" s="34">
        <v>123.74</v>
      </c>
      <c r="Y122" s="34">
        <v>123.837</v>
      </c>
      <c r="Z122" s="34">
        <v>123.573</v>
      </c>
      <c r="AA122" s="34">
        <v>5.36</v>
      </c>
      <c r="AB122" s="34">
        <v>134.09</v>
      </c>
      <c r="AC122" s="34">
        <v>125.566</v>
      </c>
      <c r="AD122" s="34">
        <v>125.632</v>
      </c>
      <c r="AE122" s="34">
        <v>9.53</v>
      </c>
      <c r="AF122" s="34">
        <v>154.55</v>
      </c>
      <c r="AG122" s="34">
        <v>151.768</v>
      </c>
      <c r="AH122" s="34">
        <v>151.531</v>
      </c>
      <c r="AI122" s="113">
        <v>6.99</v>
      </c>
      <c r="AJ122" s="34">
        <v>128.58</v>
      </c>
      <c r="AK122" s="34">
        <v>123.917</v>
      </c>
      <c r="AL122" s="113">
        <v>124.073</v>
      </c>
      <c r="AM122" s="3">
        <v>12</v>
      </c>
    </row>
    <row r="123" spans="1:39" s="38" customFormat="1" ht="12.75">
      <c r="A123" s="119" t="s">
        <v>180</v>
      </c>
      <c r="B123" s="120" t="s">
        <v>97</v>
      </c>
      <c r="C123" s="39">
        <v>2.2</v>
      </c>
      <c r="D123" s="39">
        <v>111.7</v>
      </c>
      <c r="E123" s="39">
        <v>121.315</v>
      </c>
      <c r="F123" s="39">
        <v>121.665</v>
      </c>
      <c r="G123" s="39">
        <v>1.0484029002547455</v>
      </c>
      <c r="H123" s="39">
        <v>103.13</v>
      </c>
      <c r="I123" s="39">
        <v>114.5</v>
      </c>
      <c r="J123" s="39">
        <v>114.6</v>
      </c>
      <c r="K123" s="39">
        <v>1.0214504596527068</v>
      </c>
      <c r="L123" s="39">
        <v>98.9</v>
      </c>
      <c r="M123" s="39">
        <v>124.2</v>
      </c>
      <c r="N123" s="39">
        <v>123.4</v>
      </c>
      <c r="O123" s="39">
        <v>4.7</v>
      </c>
      <c r="P123" s="39">
        <v>117.9</v>
      </c>
      <c r="Q123" s="39">
        <v>125.128</v>
      </c>
      <c r="R123" s="39">
        <v>125.202</v>
      </c>
      <c r="S123" s="39">
        <v>-1.69</v>
      </c>
      <c r="T123" s="39">
        <v>109.72</v>
      </c>
      <c r="U123" s="39">
        <v>111.213</v>
      </c>
      <c r="V123" s="39">
        <v>112.587</v>
      </c>
      <c r="W123" s="39">
        <v>1.84</v>
      </c>
      <c r="X123" s="39">
        <v>115.63</v>
      </c>
      <c r="Y123" s="39">
        <v>123.575</v>
      </c>
      <c r="Z123" s="39">
        <v>123.949</v>
      </c>
      <c r="AA123" s="39">
        <v>7.34</v>
      </c>
      <c r="AB123" s="39">
        <v>113.89</v>
      </c>
      <c r="AC123" s="39">
        <v>126.378</v>
      </c>
      <c r="AD123" s="39">
        <v>126.175</v>
      </c>
      <c r="AE123" s="39">
        <v>6.12</v>
      </c>
      <c r="AF123" s="39">
        <v>142.07</v>
      </c>
      <c r="AG123" s="39">
        <v>152.046</v>
      </c>
      <c r="AH123" s="39">
        <v>152.544</v>
      </c>
      <c r="AI123" s="39">
        <v>3.09</v>
      </c>
      <c r="AJ123" s="39">
        <v>116.04</v>
      </c>
      <c r="AK123" s="39">
        <v>125.069</v>
      </c>
      <c r="AL123" s="39">
        <v>124.752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5.2</v>
      </c>
      <c r="D124" s="34">
        <v>115.2</v>
      </c>
      <c r="E124" s="34">
        <v>122.586</v>
      </c>
      <c r="F124" s="34">
        <v>122.262</v>
      </c>
      <c r="G124" s="34">
        <v>5.383657438451964</v>
      </c>
      <c r="H124" s="34">
        <v>110.01</v>
      </c>
      <c r="I124" s="34">
        <v>115.7</v>
      </c>
      <c r="J124" s="34">
        <v>115.1</v>
      </c>
      <c r="K124" s="68">
        <v>5.936540429887407</v>
      </c>
      <c r="L124" s="34">
        <v>103.5</v>
      </c>
      <c r="M124" s="34">
        <v>122.5</v>
      </c>
      <c r="N124" s="34">
        <v>124</v>
      </c>
      <c r="O124" s="34">
        <v>5.2</v>
      </c>
      <c r="P124" s="34">
        <v>119.5</v>
      </c>
      <c r="Q124" s="34">
        <v>125.779</v>
      </c>
      <c r="R124" s="34">
        <v>125.796</v>
      </c>
      <c r="S124" s="34">
        <v>3.41</v>
      </c>
      <c r="T124" s="34">
        <v>112.19</v>
      </c>
      <c r="U124" s="34">
        <v>113.127</v>
      </c>
      <c r="V124" s="34">
        <v>112.956</v>
      </c>
      <c r="W124" s="34">
        <v>4.43</v>
      </c>
      <c r="X124" s="34">
        <v>116.93</v>
      </c>
      <c r="Y124" s="34">
        <v>124.367</v>
      </c>
      <c r="Z124" s="34">
        <v>124.347</v>
      </c>
      <c r="AA124" s="34">
        <v>4.92</v>
      </c>
      <c r="AB124" s="34">
        <v>118.04</v>
      </c>
      <c r="AC124" s="34">
        <v>126.366</v>
      </c>
      <c r="AD124" s="34">
        <v>126.632</v>
      </c>
      <c r="AE124" s="34">
        <v>8.18</v>
      </c>
      <c r="AF124" s="34">
        <v>144.65</v>
      </c>
      <c r="AG124" s="34">
        <v>153.593</v>
      </c>
      <c r="AH124" s="34">
        <v>153.608</v>
      </c>
      <c r="AI124" s="113">
        <v>5.8</v>
      </c>
      <c r="AJ124" s="113">
        <v>118.27</v>
      </c>
      <c r="AK124" s="113">
        <v>125.282</v>
      </c>
      <c r="AL124" s="113">
        <v>125.401</v>
      </c>
      <c r="AM124" s="3">
        <v>2</v>
      </c>
    </row>
    <row r="125" spans="1:39" ht="12.75">
      <c r="A125" s="121" t="s">
        <v>180</v>
      </c>
      <c r="B125" s="118" t="s">
        <v>105</v>
      </c>
      <c r="C125" s="34">
        <v>4.5</v>
      </c>
      <c r="D125" s="34">
        <v>122.3</v>
      </c>
      <c r="E125" s="34">
        <v>123.151</v>
      </c>
      <c r="F125" s="34">
        <v>122.766</v>
      </c>
      <c r="G125" s="34">
        <v>6.498638798630009</v>
      </c>
      <c r="H125" s="34">
        <v>121.27</v>
      </c>
      <c r="I125" s="34">
        <v>116</v>
      </c>
      <c r="J125" s="34">
        <v>115.6</v>
      </c>
      <c r="K125" s="68">
        <v>5.961538461538464</v>
      </c>
      <c r="L125" s="34">
        <v>110.2</v>
      </c>
      <c r="M125" s="34">
        <v>125.1</v>
      </c>
      <c r="N125" s="34">
        <v>124.7</v>
      </c>
      <c r="O125" s="34">
        <v>5.2</v>
      </c>
      <c r="P125" s="34">
        <v>126.7</v>
      </c>
      <c r="Q125" s="34">
        <v>126.477</v>
      </c>
      <c r="R125" s="34">
        <v>126.405</v>
      </c>
      <c r="S125" s="34">
        <v>-1.96</v>
      </c>
      <c r="T125" s="34">
        <v>120.77</v>
      </c>
      <c r="U125" s="34">
        <v>111.463</v>
      </c>
      <c r="V125" s="34">
        <v>113.382</v>
      </c>
      <c r="W125" s="34">
        <v>3</v>
      </c>
      <c r="X125" s="34">
        <v>120.32</v>
      </c>
      <c r="Y125" s="34">
        <v>124.825</v>
      </c>
      <c r="Z125" s="34">
        <v>124.763</v>
      </c>
      <c r="AA125" s="34">
        <v>3.7</v>
      </c>
      <c r="AB125" s="34">
        <v>124.17</v>
      </c>
      <c r="AC125" s="34">
        <v>126.76</v>
      </c>
      <c r="AD125" s="34">
        <v>127.098</v>
      </c>
      <c r="AE125" s="34">
        <v>7.5</v>
      </c>
      <c r="AF125" s="34">
        <v>147.69</v>
      </c>
      <c r="AG125" s="34">
        <v>154.73</v>
      </c>
      <c r="AH125" s="34">
        <v>154.709</v>
      </c>
      <c r="AI125" s="113">
        <v>4.89</v>
      </c>
      <c r="AJ125" s="113">
        <v>124.81</v>
      </c>
      <c r="AK125" s="113">
        <v>125.862</v>
      </c>
      <c r="AL125" s="113">
        <v>126.066</v>
      </c>
      <c r="AM125" s="3">
        <v>3</v>
      </c>
    </row>
    <row r="126" spans="1:39" ht="12.75">
      <c r="A126" s="121" t="s">
        <v>180</v>
      </c>
      <c r="B126" s="118" t="s">
        <v>109</v>
      </c>
      <c r="C126" s="34">
        <v>5.3</v>
      </c>
      <c r="D126" s="34">
        <v>122.4</v>
      </c>
      <c r="E126" s="34">
        <v>123.358</v>
      </c>
      <c r="F126" s="34">
        <v>123.028</v>
      </c>
      <c r="G126" s="34">
        <v>3.8225620055116116</v>
      </c>
      <c r="H126" s="34">
        <v>116.79</v>
      </c>
      <c r="I126" s="34">
        <v>116.1</v>
      </c>
      <c r="J126" s="34">
        <v>115.9</v>
      </c>
      <c r="K126" s="34">
        <v>7.76255707762557</v>
      </c>
      <c r="L126" s="34">
        <v>118</v>
      </c>
      <c r="M126" s="34">
        <v>127.5</v>
      </c>
      <c r="N126" s="34">
        <v>125.3</v>
      </c>
      <c r="O126" s="34">
        <v>6.6</v>
      </c>
      <c r="P126" s="34">
        <v>124.9</v>
      </c>
      <c r="Q126" s="34">
        <v>127.213</v>
      </c>
      <c r="R126" s="34">
        <v>127.017</v>
      </c>
      <c r="S126" s="34">
        <v>5.52</v>
      </c>
      <c r="T126" s="34">
        <v>121.99</v>
      </c>
      <c r="U126" s="34">
        <v>114.421</v>
      </c>
      <c r="V126" s="34">
        <v>113.873</v>
      </c>
      <c r="W126" s="34">
        <v>4.14</v>
      </c>
      <c r="X126" s="34">
        <v>122.31</v>
      </c>
      <c r="Y126" s="34">
        <v>125.184</v>
      </c>
      <c r="Z126" s="34">
        <v>125.183</v>
      </c>
      <c r="AA126" s="34">
        <v>5.19</v>
      </c>
      <c r="AB126" s="34">
        <v>125.74</v>
      </c>
      <c r="AC126" s="34">
        <v>127.4</v>
      </c>
      <c r="AD126" s="34">
        <v>127.642</v>
      </c>
      <c r="AE126" s="34">
        <v>10.24</v>
      </c>
      <c r="AF126" s="34">
        <v>154.98</v>
      </c>
      <c r="AG126" s="34">
        <v>156.103</v>
      </c>
      <c r="AH126" s="34">
        <v>155.8</v>
      </c>
      <c r="AI126" s="113">
        <v>6.79</v>
      </c>
      <c r="AJ126" s="113">
        <v>125.81</v>
      </c>
      <c r="AK126" s="113">
        <v>127.381</v>
      </c>
      <c r="AL126" s="113">
        <v>126.723</v>
      </c>
      <c r="AM126" s="3">
        <v>4</v>
      </c>
    </row>
    <row r="127" spans="1:39" s="68" customFormat="1" ht="12.75">
      <c r="A127" s="122" t="s">
        <v>180</v>
      </c>
      <c r="B127" s="115" t="s">
        <v>111</v>
      </c>
      <c r="C127" s="34">
        <v>3.9</v>
      </c>
      <c r="D127" s="34">
        <v>121.2</v>
      </c>
      <c r="E127" s="34">
        <v>122.891</v>
      </c>
      <c r="F127" s="34">
        <v>123.181</v>
      </c>
      <c r="G127" s="34">
        <v>1.782269177767581</v>
      </c>
      <c r="H127" s="34">
        <v>110.79</v>
      </c>
      <c r="I127" s="34">
        <v>116.1</v>
      </c>
      <c r="J127" s="34">
        <v>116.3</v>
      </c>
      <c r="K127" s="34">
        <v>5.866425992779783</v>
      </c>
      <c r="L127" s="34">
        <v>117.3</v>
      </c>
      <c r="M127" s="34">
        <v>123.6</v>
      </c>
      <c r="N127" s="34">
        <v>125.9</v>
      </c>
      <c r="O127" s="34">
        <v>5.5</v>
      </c>
      <c r="P127" s="34">
        <v>131.4</v>
      </c>
      <c r="Q127" s="34">
        <v>127.612</v>
      </c>
      <c r="R127" s="34">
        <v>127.63</v>
      </c>
      <c r="S127" s="34">
        <v>1.1</v>
      </c>
      <c r="T127" s="34">
        <v>111.83</v>
      </c>
      <c r="U127" s="34">
        <v>113.134</v>
      </c>
      <c r="V127" s="34">
        <v>114.378</v>
      </c>
      <c r="W127" s="34">
        <v>3.77</v>
      </c>
      <c r="X127" s="34">
        <v>122.06</v>
      </c>
      <c r="Y127" s="34">
        <v>125.55</v>
      </c>
      <c r="Z127" s="34">
        <v>125.61</v>
      </c>
      <c r="AA127" s="34">
        <v>6.32</v>
      </c>
      <c r="AB127" s="34">
        <v>128.78</v>
      </c>
      <c r="AC127" s="34">
        <v>128.233</v>
      </c>
      <c r="AD127" s="34">
        <v>128.22</v>
      </c>
      <c r="AE127" s="34">
        <v>7.7</v>
      </c>
      <c r="AF127" s="34">
        <v>158.07</v>
      </c>
      <c r="AG127" s="34">
        <v>156.677</v>
      </c>
      <c r="AH127" s="34">
        <v>156.872</v>
      </c>
      <c r="AI127" s="34">
        <v>5.39</v>
      </c>
      <c r="AJ127" s="34">
        <v>126.46</v>
      </c>
      <c r="AK127" s="113">
        <v>127.101</v>
      </c>
      <c r="AL127" s="126">
        <v>127.29</v>
      </c>
      <c r="AM127" s="123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122.862</v>
      </c>
      <c r="F128" s="34">
        <v>123.559</v>
      </c>
      <c r="G128" s="34">
        <v>-2.019144481005077</v>
      </c>
      <c r="H128" s="34">
        <v>131.02</v>
      </c>
      <c r="I128" s="34">
        <v>102.8</v>
      </c>
      <c r="J128" s="34">
        <v>116.7</v>
      </c>
      <c r="K128" s="34">
        <v>6.038820992092025</v>
      </c>
      <c r="L128" s="34">
        <v>147.5</v>
      </c>
      <c r="M128" s="34">
        <v>126.6</v>
      </c>
      <c r="N128" s="34">
        <v>126.8</v>
      </c>
      <c r="O128" s="34">
        <v>6.9</v>
      </c>
      <c r="P128" s="34">
        <v>154</v>
      </c>
      <c r="Q128" s="34">
        <v>128.52</v>
      </c>
      <c r="R128" s="34">
        <v>128.243</v>
      </c>
      <c r="S128" s="34">
        <v>3.49</v>
      </c>
      <c r="T128" s="34">
        <v>145.12</v>
      </c>
      <c r="U128" s="34">
        <v>114.679</v>
      </c>
      <c r="V128" s="34">
        <v>114.9</v>
      </c>
      <c r="W128" s="34">
        <v>4.47</v>
      </c>
      <c r="X128" s="34">
        <v>149.03</v>
      </c>
      <c r="Y128" s="34">
        <v>126.236</v>
      </c>
      <c r="Z128" s="34">
        <v>126.041</v>
      </c>
      <c r="AA128" s="34">
        <v>4.55</v>
      </c>
      <c r="AB128" s="34">
        <v>151.02</v>
      </c>
      <c r="AC128" s="34">
        <v>128.618</v>
      </c>
      <c r="AD128" s="34">
        <v>128.767</v>
      </c>
      <c r="AE128" s="34">
        <v>9.07</v>
      </c>
      <c r="AF128" s="34">
        <v>187.24</v>
      </c>
      <c r="AG128" s="34">
        <v>158.01</v>
      </c>
      <c r="AH128" s="34">
        <v>157.948</v>
      </c>
      <c r="AI128" s="113">
        <v>5.03</v>
      </c>
      <c r="AJ128" s="113">
        <v>151.09</v>
      </c>
      <c r="AK128" s="113">
        <v>127.516</v>
      </c>
      <c r="AL128" s="113">
        <v>127.865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124.329</v>
      </c>
      <c r="F129" s="34">
        <v>124.308</v>
      </c>
      <c r="G129" s="34">
        <v>0.0781738586616702</v>
      </c>
      <c r="H129" s="34">
        <v>128.02</v>
      </c>
      <c r="I129" s="34">
        <v>117.4</v>
      </c>
      <c r="J129" s="34">
        <v>117.2</v>
      </c>
      <c r="K129" s="34">
        <v>5.529953917050695</v>
      </c>
      <c r="L129" s="34">
        <v>160.3</v>
      </c>
      <c r="M129" s="34">
        <v>129.2</v>
      </c>
      <c r="N129" s="34">
        <v>128.1</v>
      </c>
      <c r="O129" s="34">
        <v>4.3</v>
      </c>
      <c r="P129" s="34">
        <v>135.5</v>
      </c>
      <c r="Q129" s="34">
        <v>128.692</v>
      </c>
      <c r="R129" s="34">
        <v>128.857</v>
      </c>
      <c r="S129" s="34">
        <v>3.84</v>
      </c>
      <c r="T129" s="34">
        <v>116.52</v>
      </c>
      <c r="U129" s="34">
        <v>114.808</v>
      </c>
      <c r="V129" s="34">
        <v>115.444</v>
      </c>
      <c r="W129" s="34">
        <v>4.93</v>
      </c>
      <c r="X129" s="34">
        <v>158.74</v>
      </c>
      <c r="Y129" s="34">
        <v>126.728</v>
      </c>
      <c r="Z129" s="34">
        <v>126.458</v>
      </c>
      <c r="AA129" s="34">
        <v>6.46</v>
      </c>
      <c r="AB129" s="34">
        <v>141</v>
      </c>
      <c r="AC129" s="34">
        <v>129.294</v>
      </c>
      <c r="AD129" s="34">
        <v>129.261</v>
      </c>
      <c r="AE129" s="34">
        <v>9.3</v>
      </c>
      <c r="AF129" s="34">
        <v>171.92</v>
      </c>
      <c r="AG129" s="34">
        <v>159.211</v>
      </c>
      <c r="AH129" s="34">
        <v>159.02</v>
      </c>
      <c r="AI129" s="113">
        <v>4.73</v>
      </c>
      <c r="AJ129" s="126">
        <v>141.26</v>
      </c>
      <c r="AK129" s="34">
        <v>128.833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125.321</v>
      </c>
      <c r="F130" s="34">
        <v>125.21</v>
      </c>
      <c r="G130" s="34">
        <v>4.1797881477240155</v>
      </c>
      <c r="H130" s="34">
        <v>109.17</v>
      </c>
      <c r="I130" s="34">
        <v>118</v>
      </c>
      <c r="J130" s="34">
        <v>117.6</v>
      </c>
      <c r="K130" s="34">
        <v>8.523206751054847</v>
      </c>
      <c r="L130" s="34">
        <v>128.6</v>
      </c>
      <c r="M130" s="34">
        <v>128</v>
      </c>
      <c r="N130" s="34">
        <v>129.3</v>
      </c>
      <c r="O130" s="34">
        <v>5.9</v>
      </c>
      <c r="P130" s="34">
        <v>130.1</v>
      </c>
      <c r="Q130" s="34">
        <v>129.543</v>
      </c>
      <c r="R130" s="34">
        <v>129.482</v>
      </c>
      <c r="S130" s="34">
        <v>3.16</v>
      </c>
      <c r="T130" s="34">
        <v>103.6</v>
      </c>
      <c r="U130" s="34">
        <v>115.186</v>
      </c>
      <c r="V130" s="34">
        <v>116.008</v>
      </c>
      <c r="W130" s="34">
        <v>3.21</v>
      </c>
      <c r="X130" s="34">
        <v>121.66</v>
      </c>
      <c r="Y130" s="34">
        <v>126.733</v>
      </c>
      <c r="Z130" s="34">
        <v>126.858</v>
      </c>
      <c r="AA130" s="34">
        <v>4.78</v>
      </c>
      <c r="AB130" s="34">
        <v>121.2</v>
      </c>
      <c r="AC130" s="34">
        <v>129.468</v>
      </c>
      <c r="AD130" s="34">
        <v>129.716</v>
      </c>
      <c r="AE130" s="34">
        <v>7.6</v>
      </c>
      <c r="AF130" s="34">
        <v>170.04</v>
      </c>
      <c r="AG130" s="34">
        <v>159.867</v>
      </c>
      <c r="AH130" s="34">
        <v>160.082</v>
      </c>
      <c r="AI130" s="113">
        <v>6.67</v>
      </c>
      <c r="AJ130" s="113">
        <v>128.97</v>
      </c>
      <c r="AK130" s="113">
        <v>128.518</v>
      </c>
      <c r="AL130" s="113">
        <v>129.172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9.2</v>
      </c>
      <c r="D131" s="34">
        <v>125.4</v>
      </c>
      <c r="E131" s="34">
        <v>126.727</v>
      </c>
      <c r="F131" s="34">
        <v>125.959</v>
      </c>
      <c r="G131" s="34">
        <v>14.567000911577033</v>
      </c>
      <c r="H131" s="34">
        <v>125.68</v>
      </c>
      <c r="I131" s="34">
        <v>118.8</v>
      </c>
      <c r="J131" s="34">
        <v>118</v>
      </c>
      <c r="K131" s="34">
        <v>18.10832659660468</v>
      </c>
      <c r="L131" s="34">
        <v>146.1</v>
      </c>
      <c r="M131" s="68">
        <v>133.2</v>
      </c>
      <c r="N131" s="68">
        <v>130.2</v>
      </c>
      <c r="O131" s="68">
        <v>6.7</v>
      </c>
      <c r="P131" s="68">
        <v>124.6</v>
      </c>
      <c r="Q131" s="68">
        <v>130.338</v>
      </c>
      <c r="R131" s="68">
        <v>130.113</v>
      </c>
      <c r="S131" s="68">
        <v>3.48</v>
      </c>
      <c r="T131" s="34">
        <v>105.83</v>
      </c>
      <c r="U131" s="34">
        <v>115.784</v>
      </c>
      <c r="V131" s="34">
        <v>116.627</v>
      </c>
      <c r="W131" s="34">
        <v>5.31</v>
      </c>
      <c r="X131" s="34">
        <v>120.93</v>
      </c>
      <c r="Y131" s="34">
        <v>127.473</v>
      </c>
      <c r="Z131" s="34">
        <v>127.254</v>
      </c>
      <c r="AA131" s="34">
        <v>4.14</v>
      </c>
      <c r="AB131" s="34">
        <v>125.24</v>
      </c>
      <c r="AC131" s="34">
        <v>129.911</v>
      </c>
      <c r="AD131" s="34">
        <v>130.187</v>
      </c>
      <c r="AE131" s="34">
        <v>9.59</v>
      </c>
      <c r="AF131" s="34">
        <v>153.7</v>
      </c>
      <c r="AG131" s="34">
        <v>161.277</v>
      </c>
      <c r="AH131" s="34">
        <v>161.151</v>
      </c>
      <c r="AI131" s="34">
        <v>7.8</v>
      </c>
      <c r="AJ131" s="34">
        <v>126.43</v>
      </c>
      <c r="AK131" s="34">
        <v>130.576</v>
      </c>
      <c r="AL131" s="34">
        <v>129.876</v>
      </c>
      <c r="AM131" s="3">
        <v>9</v>
      </c>
    </row>
    <row r="132" spans="1:39" ht="12.75">
      <c r="A132" s="3">
        <v>2005</v>
      </c>
      <c r="B132" s="3">
        <v>10</v>
      </c>
      <c r="C132" s="34">
        <v>2.6</v>
      </c>
      <c r="D132" s="34">
        <v>118</v>
      </c>
      <c r="E132" s="34">
        <v>126.378</v>
      </c>
      <c r="F132" s="34">
        <v>126.437</v>
      </c>
      <c r="G132" s="34">
        <v>-1.5997058012319525</v>
      </c>
      <c r="H132" s="34">
        <v>107.03</v>
      </c>
      <c r="I132" s="34">
        <v>118.3</v>
      </c>
      <c r="J132" s="34">
        <v>118.2</v>
      </c>
      <c r="K132" s="34">
        <v>-0.5287009063444237</v>
      </c>
      <c r="L132" s="34">
        <v>131.7</v>
      </c>
      <c r="M132" s="68">
        <v>128.5</v>
      </c>
      <c r="N132" s="68">
        <v>130.7</v>
      </c>
      <c r="O132" s="68">
        <v>5.4</v>
      </c>
      <c r="P132" s="68">
        <v>121.2</v>
      </c>
      <c r="Q132" s="68">
        <v>130.721</v>
      </c>
      <c r="R132" s="68">
        <v>130.742</v>
      </c>
      <c r="S132" s="68">
        <v>3.5</v>
      </c>
      <c r="T132" s="34">
        <v>106.83</v>
      </c>
      <c r="U132" s="34">
        <v>116.289</v>
      </c>
      <c r="V132" s="34">
        <v>117.319</v>
      </c>
      <c r="W132" s="34">
        <v>3.43</v>
      </c>
      <c r="X132" s="34">
        <v>120.05</v>
      </c>
      <c r="Y132" s="34">
        <v>127.665</v>
      </c>
      <c r="Z132" s="34">
        <v>127.643</v>
      </c>
      <c r="AA132" s="34">
        <v>5.37</v>
      </c>
      <c r="AB132" s="34">
        <v>128.31</v>
      </c>
      <c r="AC132" s="34">
        <v>130.573</v>
      </c>
      <c r="AD132" s="34">
        <v>130.698</v>
      </c>
      <c r="AE132" s="34">
        <v>7.72</v>
      </c>
      <c r="AF132" s="34">
        <v>150.85</v>
      </c>
      <c r="AG132" s="34">
        <v>162.091</v>
      </c>
      <c r="AH132" s="34">
        <v>162.227</v>
      </c>
      <c r="AI132" s="34">
        <v>5.65</v>
      </c>
      <c r="AJ132" s="34">
        <v>122.88</v>
      </c>
      <c r="AK132" s="34">
        <v>130.81</v>
      </c>
      <c r="AL132" s="34">
        <v>130.472</v>
      </c>
      <c r="AM132" s="3">
        <v>10</v>
      </c>
    </row>
    <row r="133" spans="1:39" ht="12.75">
      <c r="A133" s="3">
        <v>2005</v>
      </c>
      <c r="B133" s="3">
        <v>11</v>
      </c>
      <c r="C133" s="34">
        <v>5.7</v>
      </c>
      <c r="D133" s="34">
        <v>118.7</v>
      </c>
      <c r="E133" s="34">
        <v>126.899</v>
      </c>
      <c r="F133" s="34">
        <v>126.812</v>
      </c>
      <c r="G133" s="34">
        <v>4.847645429362887</v>
      </c>
      <c r="H133" s="34">
        <v>105.98</v>
      </c>
      <c r="I133" s="34">
        <v>118.5</v>
      </c>
      <c r="J133" s="34">
        <v>118.5</v>
      </c>
      <c r="K133" s="34">
        <v>8.868243243243242</v>
      </c>
      <c r="L133" s="34">
        <v>128.9</v>
      </c>
      <c r="M133" s="68">
        <v>130.5</v>
      </c>
      <c r="N133" s="68">
        <v>131.4</v>
      </c>
      <c r="O133" s="68">
        <v>5.7</v>
      </c>
      <c r="P133" s="68">
        <v>123.3</v>
      </c>
      <c r="Q133" s="68">
        <v>131.398</v>
      </c>
      <c r="R133" s="68">
        <v>131.375</v>
      </c>
      <c r="S133" s="68">
        <v>4.99</v>
      </c>
      <c r="T133" s="34">
        <v>107.33</v>
      </c>
      <c r="U133" s="34">
        <v>117.339</v>
      </c>
      <c r="V133" s="34">
        <v>118.086</v>
      </c>
      <c r="W133" s="34">
        <v>4.71</v>
      </c>
      <c r="X133" s="34">
        <v>122.34</v>
      </c>
      <c r="Y133" s="34">
        <v>128.168</v>
      </c>
      <c r="Z133" s="34">
        <v>128.021</v>
      </c>
      <c r="AA133" s="34">
        <v>5.06</v>
      </c>
      <c r="AB133" s="34">
        <v>129.05</v>
      </c>
      <c r="AC133" s="34">
        <v>131.146</v>
      </c>
      <c r="AD133" s="34">
        <v>131.207</v>
      </c>
      <c r="AE133" s="34">
        <v>9.24</v>
      </c>
      <c r="AF133" s="34">
        <v>155.81</v>
      </c>
      <c r="AG133" s="34">
        <v>163.476</v>
      </c>
      <c r="AH133" s="34">
        <v>163.303</v>
      </c>
      <c r="AI133" s="34">
        <v>6.85</v>
      </c>
      <c r="AJ133" s="34">
        <v>123.96</v>
      </c>
      <c r="AK133" s="34">
        <v>131.16</v>
      </c>
      <c r="AL133" s="34">
        <v>130.902</v>
      </c>
      <c r="AM133" s="3">
        <v>11</v>
      </c>
    </row>
    <row r="134" spans="1:39" ht="12.75">
      <c r="A134" s="3">
        <v>2005</v>
      </c>
      <c r="B134" s="3">
        <v>12</v>
      </c>
      <c r="C134" s="34">
        <v>4.4</v>
      </c>
      <c r="D134" s="34">
        <v>130.2</v>
      </c>
      <c r="E134" s="34">
        <v>127.097</v>
      </c>
      <c r="F134" s="34">
        <v>127.231</v>
      </c>
      <c r="G134" s="34">
        <v>3.1659574468085094</v>
      </c>
      <c r="H134" s="34">
        <v>121.22</v>
      </c>
      <c r="I134" s="34">
        <v>118.6</v>
      </c>
      <c r="J134" s="34">
        <v>118.7</v>
      </c>
      <c r="K134" s="34">
        <v>8.442503639010186</v>
      </c>
      <c r="L134" s="34">
        <v>149</v>
      </c>
      <c r="M134" s="68">
        <v>135.2</v>
      </c>
      <c r="N134" s="68">
        <v>132.2</v>
      </c>
      <c r="O134" s="68">
        <v>6.2</v>
      </c>
      <c r="P134" s="68">
        <v>135.6</v>
      </c>
      <c r="Q134" s="68">
        <v>132.205</v>
      </c>
      <c r="R134" s="68">
        <v>132.012</v>
      </c>
      <c r="S134" s="68">
        <v>9.68</v>
      </c>
      <c r="T134" s="34">
        <v>116.73</v>
      </c>
      <c r="U134" s="34">
        <v>119.596</v>
      </c>
      <c r="V134" s="34">
        <v>118.838</v>
      </c>
      <c r="W134" s="34">
        <v>2.6</v>
      </c>
      <c r="X134" s="34">
        <v>126.95</v>
      </c>
      <c r="Y134" s="34">
        <v>128.342</v>
      </c>
      <c r="Z134" s="34">
        <v>128.394</v>
      </c>
      <c r="AA134" s="34">
        <v>4.08</v>
      </c>
      <c r="AB134" s="34">
        <v>139.56</v>
      </c>
      <c r="AC134" s="34">
        <v>131.506</v>
      </c>
      <c r="AD134" s="34">
        <v>131.693</v>
      </c>
      <c r="AE134" s="34">
        <v>7.43</v>
      </c>
      <c r="AF134" s="34">
        <v>166.03</v>
      </c>
      <c r="AG134" s="34">
        <v>164.288</v>
      </c>
      <c r="AH134" s="34">
        <v>164.374</v>
      </c>
      <c r="AI134" s="34">
        <v>4.99</v>
      </c>
      <c r="AJ134" s="34">
        <v>135</v>
      </c>
      <c r="AK134" s="34">
        <v>130.767</v>
      </c>
      <c r="AL134" s="34">
        <v>131.299</v>
      </c>
      <c r="AM134" s="3">
        <v>12</v>
      </c>
    </row>
    <row r="135" spans="1:24" ht="12.75">
      <c r="A135" s="3"/>
      <c r="B135" s="3"/>
      <c r="L135" s="34"/>
      <c r="M135" s="117"/>
      <c r="N135" s="117"/>
      <c r="O135" s="117"/>
      <c r="P135" s="117"/>
      <c r="Q135" s="117"/>
      <c r="R135" s="117"/>
      <c r="S135" s="68"/>
      <c r="W135" s="34"/>
      <c r="X135" s="34"/>
    </row>
    <row r="136" spans="4:24" ht="12.75">
      <c r="D136" s="39" t="s">
        <v>14</v>
      </c>
      <c r="E136" s="39" t="s">
        <v>15</v>
      </c>
      <c r="F136" s="39"/>
      <c r="G136" s="39"/>
      <c r="H136" s="39"/>
      <c r="I136" s="39"/>
      <c r="J136" s="39"/>
      <c r="K136" s="65"/>
      <c r="M136" s="117"/>
      <c r="N136" s="117"/>
      <c r="O136" s="117"/>
      <c r="P136" s="117"/>
      <c r="Q136" s="124"/>
      <c r="R136" s="117"/>
      <c r="S136" s="68"/>
      <c r="W136" s="34"/>
      <c r="X136" s="34"/>
    </row>
    <row r="137" spans="4:36" ht="12.75">
      <c r="D137" s="39" t="s">
        <v>16</v>
      </c>
      <c r="E137" s="39" t="s">
        <v>17</v>
      </c>
      <c r="F137" s="39"/>
      <c r="G137" s="39"/>
      <c r="H137" s="39"/>
      <c r="I137" s="39"/>
      <c r="J137" s="39"/>
      <c r="K137" s="65"/>
      <c r="L137" s="68"/>
      <c r="M137" s="124"/>
      <c r="N137" s="117"/>
      <c r="O137" s="117"/>
      <c r="P137" s="117"/>
      <c r="Q137" s="117"/>
      <c r="R137" s="117"/>
      <c r="S137" s="68"/>
      <c r="W137" s="34"/>
      <c r="X137" s="34"/>
      <c r="AJ137" s="125"/>
    </row>
    <row r="138" spans="4:24" ht="12.75">
      <c r="D138" s="39"/>
      <c r="E138" s="39"/>
      <c r="F138" s="65"/>
      <c r="G138" s="65"/>
      <c r="H138" s="65"/>
      <c r="I138" s="65"/>
      <c r="J138" s="65"/>
      <c r="K138" s="65"/>
      <c r="L138" s="68"/>
      <c r="W138" s="34"/>
      <c r="X138" s="34"/>
    </row>
    <row r="139" spans="4:12" ht="12.75">
      <c r="D139" s="39"/>
      <c r="E139" s="39"/>
      <c r="F139" s="65"/>
      <c r="G139" s="65"/>
      <c r="H139" s="65"/>
      <c r="I139" s="65"/>
      <c r="J139" s="65"/>
      <c r="K139" s="65"/>
      <c r="L139" s="117"/>
    </row>
    <row r="140" spans="10:12" ht="12.75">
      <c r="J140" s="68"/>
      <c r="K140" s="68"/>
      <c r="L140" s="117"/>
    </row>
    <row r="141" spans="10:12" ht="12.75">
      <c r="J141" s="68"/>
      <c r="K141" s="68"/>
      <c r="L141" s="117"/>
    </row>
    <row r="142" spans="10:11" ht="12.75">
      <c r="J142" s="117"/>
      <c r="K142" s="117"/>
    </row>
    <row r="143" ht="12.75">
      <c r="J143" s="117"/>
    </row>
    <row r="144" ht="12.75">
      <c r="K144" s="12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7.690868731905121</v>
      </c>
      <c r="E6" s="75">
        <f>100*(SUM(Taulukko!F15:F17)-SUM(Taulukko!F3:F5))/SUM(Taulukko!F3:F5)</f>
        <v>5.716088091304435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6.034868126955745</v>
      </c>
      <c r="H6" s="75">
        <f>100*(SUM(Taulukko!J15:J17)-SUM(Taulukko!J3:J5))/SUM(Taulukko!J3:J5)</f>
        <v>6.21923937360178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8.89409011117612</v>
      </c>
      <c r="K6" s="75">
        <f>100*(SUM(Taulukko!N15:N17)-SUM(Taulukko!N3:N5))/SUM(Taulukko!N3:N5)</f>
        <v>9.747504403992968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7.545214311961758</v>
      </c>
      <c r="N6" s="75">
        <f>100*(SUM(Taulukko!R15:R17)-SUM(Taulukko!R3:R5))/SUM(Taulukko!R3:R5)</f>
        <v>7.438762203842898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2.57042366341637</v>
      </c>
      <c r="Q6" s="75">
        <f>100*(SUM(Taulukko!V15:V17)-SUM(Taulukko!V3:V5))/SUM(Taulukko!V3:V5)</f>
        <v>-1.1906254395567468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9.214035178265869</v>
      </c>
      <c r="T6" s="75">
        <f>100*(SUM(Taulukko!Z15:Z17)-SUM(Taulukko!Z3:Z5))/SUM(Taulukko!Z3:Z5)</f>
        <v>6.800257658978327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11.060037629138932</v>
      </c>
      <c r="W6" s="75">
        <f>100*(SUM(Taulukko!AD15:AD17)-SUM(Taulukko!AD3:AD5))/SUM(Taulukko!AD3:AD5)</f>
        <v>11.053777230312336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11.81852704530891</v>
      </c>
      <c r="Z6" s="75">
        <f>100*(SUM(Taulukko!AH15:AH17)-SUM(Taulukko!AH3:AH5))/SUM(Taulukko!AH3:AH5)</f>
        <v>11.666705256565423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7.040440793849184</v>
      </c>
      <c r="AC6" s="75">
        <f>100*(SUM(Taulukko!AL15:AL17)-SUM(Taulukko!AL3:AL5))/SUM(Taulukko!AL3:AL5)</f>
        <v>6.435760149058334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7.139933886656926</v>
      </c>
      <c r="E7" s="75">
        <f>100*(SUM(Taulukko!F16:F18)-SUM(Taulukko!F4:F6))/SUM(Taulukko!F4:F6)</f>
        <v>5.407844652604757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6.177777777777767</v>
      </c>
      <c r="H7" s="75">
        <f>100*(SUM(Taulukko!J16:J18)-SUM(Taulukko!J4:J6))/SUM(Taulukko!J4:J6)</f>
        <v>6.141522029372502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9.912536443148689</v>
      </c>
      <c r="K7" s="75">
        <f>100*(SUM(Taulukko!N16:N18)-SUM(Taulukko!N4:N6))/SUM(Taulukko!N4:N6)</f>
        <v>10.443407234539093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7.376776182997486</v>
      </c>
      <c r="N7" s="75">
        <f>100*(SUM(Taulukko!R16:R18)-SUM(Taulukko!R4:R6))/SUM(Taulukko!R4:R6)</f>
        <v>7.423959042603622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-1.3169098423261516</v>
      </c>
      <c r="Q7" s="75">
        <f>100*(SUM(Taulukko!V16:V18)-SUM(Taulukko!V4:V6))/SUM(Taulukko!V4:V6)</f>
        <v>-1.6895768630501307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8.750366615856802</v>
      </c>
      <c r="T7" s="75">
        <f>100*(SUM(Taulukko!Z16:Z18)-SUM(Taulukko!Z4:Z6))/SUM(Taulukko!Z4:Z6)</f>
        <v>6.480894542928692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10.986895753920846</v>
      </c>
      <c r="W7" s="75">
        <f>100*(SUM(Taulukko!AD16:AD18)-SUM(Taulukko!AD4:AD6))/SUM(Taulukko!AD4:AD6)</f>
        <v>10.947126528966411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11.380043080050292</v>
      </c>
      <c r="Z7" s="75">
        <f>100*(SUM(Taulukko!AH16:AH18)-SUM(Taulukko!AH4:AH6))/SUM(Taulukko!AH4:AH6)</f>
        <v>11.355063601056246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6.620493886604196</v>
      </c>
      <c r="AC7" s="75">
        <f>100*(SUM(Taulukko!AL16:AL18)-SUM(Taulukko!AL4:AL6))/SUM(Taulukko!AL4:AL6)</f>
        <v>6.290639366458857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6.955066685468606</v>
      </c>
      <c r="E8" s="75">
        <f>100*(SUM(Taulukko!F17:F19)-SUM(Taulukko!F5:F7))/SUM(Taulukko!F5:F7)</f>
        <v>5.182095901500689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6.277630415561432</v>
      </c>
      <c r="H8" s="75">
        <f>100*(SUM(Taulukko!J17:J19)-SUM(Taulukko!J5:J7))/SUM(Taulukko!J5:J7)</f>
        <v>6.017699115044258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12.347117064647637</v>
      </c>
      <c r="K8" s="75">
        <f>100*(SUM(Taulukko!N17:N19)-SUM(Taulukko!N5:N7))/SUM(Taulukko!N5:N7)</f>
        <v>11.239860950173815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7.458760983112263</v>
      </c>
      <c r="N8" s="75">
        <f>100*(SUM(Taulukko!R17:R19)-SUM(Taulukko!R5:R7))/SUM(Taulukko!R5:R7)</f>
        <v>7.406429049426333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-1.4324285600695477</v>
      </c>
      <c r="Q8" s="75">
        <f>100*(SUM(Taulukko!V17:V19)-SUM(Taulukko!V5:V7))/SUM(Taulukko!V5:V7)</f>
        <v>-2.298646757950536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8.292239802488568</v>
      </c>
      <c r="T8" s="75">
        <f>100*(SUM(Taulukko!Z17:Z19)-SUM(Taulukko!Z5:Z7))/SUM(Taulukko!Z5:Z7)</f>
        <v>6.138994772534046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10.87683057165065</v>
      </c>
      <c r="W8" s="75">
        <f>100*(SUM(Taulukko!AD17:AD19)-SUM(Taulukko!AD5:AD7))/SUM(Taulukko!AD5:AD7)</f>
        <v>10.86943094560044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10.926397062076896</v>
      </c>
      <c r="Z8" s="75">
        <f>100*(SUM(Taulukko!AH17:AH19)-SUM(Taulukko!AH5:AH7))/SUM(Taulukko!AH5:AH7)</f>
        <v>11.035034182051591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6.270484239465928</v>
      </c>
      <c r="AC8" s="75">
        <f>100*(SUM(Taulukko!AL17:AL19)-SUM(Taulukko!AL5:AL7))/SUM(Taulukko!AL5:AL7)</f>
        <v>5.993145411429321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5.000024129484966</v>
      </c>
      <c r="E9" s="75">
        <f>100*(SUM(Taulukko!F18:F20)-SUM(Taulukko!F6:F8))/SUM(Taulukko!F6:F8)</f>
        <v>5.045470805431359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5.967529618253618</v>
      </c>
      <c r="H9" s="75">
        <f>100*(SUM(Taulukko!J18:J20)-SUM(Taulukko!J6:J8))/SUM(Taulukko!J6:J8)</f>
        <v>5.851297844258694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11.505437893531782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7.286206171290273</v>
      </c>
      <c r="N9" s="75">
        <f>100*(SUM(Taulukko!R18:R20)-SUM(Taulukko!R6:R8))/SUM(Taulukko!R6:R8)</f>
        <v>7.389168387975213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-3.758669266208454</v>
      </c>
      <c r="Q9" s="75">
        <f>100*(SUM(Taulukko!V18:V20)-SUM(Taulukko!V6:V8))/SUM(Taulukko!V6:V8)</f>
        <v>-2.955892192168972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5.724210868403093</v>
      </c>
      <c r="T9" s="75">
        <f>100*(SUM(Taulukko!Z18:Z20)-SUM(Taulukko!Z6:Z8))/SUM(Taulukko!Z6:Z8)</f>
        <v>5.790798169496988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10.68827751405317</v>
      </c>
      <c r="W9" s="75">
        <f>100*(SUM(Taulukko!AD18:AD20)-SUM(Taulukko!AD6:AD8))/SUM(Taulukko!AD6:AD8)</f>
        <v>10.858296362362317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10.586796196209892</v>
      </c>
      <c r="Z9" s="75">
        <f>100*(SUM(Taulukko!AH18:AH20)-SUM(Taulukko!AH6:AH8))/SUM(Taulukko!AH6:AH8)</f>
        <v>10.737248671451258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4.965032765907</v>
      </c>
      <c r="AC9" s="75">
        <f>100*(SUM(Taulukko!AL18:AL20)-SUM(Taulukko!AL6:AL8))/SUM(Taulukko!AL6:AL8)</f>
        <v>5.685065218869289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4.962138392452961</v>
      </c>
      <c r="E10" s="75">
        <f>100*(SUM(Taulukko!F19:F21)-SUM(Taulukko!F7:F9))/SUM(Taulukko!F7:F9)</f>
        <v>4.946573903911776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5.679335954565301</v>
      </c>
      <c r="H10" s="75">
        <f>100*(SUM(Taulukko!J19:J21)-SUM(Taulukko!J7:J9))/SUM(Taulukko!J7:J9)</f>
        <v>5.599300087489056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7.424876056953867</v>
      </c>
      <c r="N10" s="75">
        <f>100*(SUM(Taulukko!R19:R21)-SUM(Taulukko!R7:R9))/SUM(Taulukko!R7:R9)</f>
        <v>7.373718325239119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-3.725126372535536</v>
      </c>
      <c r="Q10" s="75">
        <f>100*(SUM(Taulukko!V19:V21)-SUM(Taulukko!V7:V9))/SUM(Taulukko!V7:V9)</f>
        <v>-3.5508141023568047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5.265589409524793</v>
      </c>
      <c r="T10" s="75">
        <f>100*(SUM(Taulukko!Z19:Z21)-SUM(Taulukko!Z7:Z9))/SUM(Taulukko!Z7:Z9)</f>
        <v>5.450667386913608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10.763770830851858</v>
      </c>
      <c r="W10" s="75">
        <f>100*(SUM(Taulukko!AD19:AD21)-SUM(Taulukko!AD7:AD9))/SUM(Taulukko!AD7:AD9)</f>
        <v>10.978021228720142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10.339944033967836</v>
      </c>
      <c r="Z10" s="75">
        <f>100*(SUM(Taulukko!AH19:AH21)-SUM(Taulukko!AH7:AH9))/SUM(Taulukko!AH7:AH9)</f>
        <v>10.478872475209933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5.256830527397726</v>
      </c>
      <c r="AC10" s="75">
        <f>100*(SUM(Taulukko!AL19:AL21)-SUM(Taulukko!AL7:AL9))/SUM(Taulukko!AL7:AL9)</f>
        <v>5.528825145780659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4.832227807826363</v>
      </c>
      <c r="E11" s="75">
        <f>100*(SUM(Taulukko!F20:F22)-SUM(Taulukko!F8:F10))/SUM(Taulukko!F8:F10)</f>
        <v>4.854657458378156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5.350152240104385</v>
      </c>
      <c r="H11" s="75">
        <f>100*(SUM(Taulukko!J20:J22)-SUM(Taulukko!J8:J10))/SUM(Taulukko!J8:J10)</f>
        <v>5.352480417754561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12.0475113122172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7.3964676824354365</v>
      </c>
      <c r="N11" s="75">
        <f>100*(SUM(Taulukko!R20:R22)-SUM(Taulukko!R8:R10))/SUM(Taulukko!R8:R10)</f>
        <v>7.356052538824947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-5.21617415158028</v>
      </c>
      <c r="Q11" s="75">
        <f>100*(SUM(Taulukko!V20:V22)-SUM(Taulukko!V8:V10))/SUM(Taulukko!V8:V10)</f>
        <v>-4.010364200217296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4.941824110891033</v>
      </c>
      <c r="T11" s="75">
        <f>100*(SUM(Taulukko!Z20:Z22)-SUM(Taulukko!Z8:Z10))/SUM(Taulukko!Z8:Z10)</f>
        <v>5.131870149510084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12.317894652126666</v>
      </c>
      <c r="W11" s="75">
        <f>100*(SUM(Taulukko!AD20:AD22)-SUM(Taulukko!AD8:AD10))/SUM(Taulukko!AD8:AD10)</f>
        <v>11.281345267131586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10.22063274141719</v>
      </c>
      <c r="Z11" s="75">
        <f>100*(SUM(Taulukko!AH20:AH22)-SUM(Taulukko!AH8:AH10))/SUM(Taulukko!AH8:AH10)</f>
        <v>10.260082126671163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5.304620940708643</v>
      </c>
      <c r="AC11" s="75">
        <f>100*(SUM(Taulukko!AL20:AL22)-SUM(Taulukko!AL8:AL10))/SUM(Taulukko!AL8:AL10)</f>
        <v>5.528883925632522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4.703881455346083</v>
      </c>
      <c r="E12" s="75">
        <f>100*(SUM(Taulukko!F21:F23)-SUM(Taulukko!F9:F11))/SUM(Taulukko!F9:F11)</f>
        <v>4.784115098126744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4.978354978354979</v>
      </c>
      <c r="H12" s="75">
        <f>100*(SUM(Taulukko!J21:J23)-SUM(Taulukko!J9:J11))/SUM(Taulukko!J9:J11)</f>
        <v>5.1515151515151665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10.662177328843995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7.173237913636642</v>
      </c>
      <c r="N12" s="75">
        <f>100*(SUM(Taulukko!R21:R23)-SUM(Taulukko!R9:R11))/SUM(Taulukko!R9:R11)</f>
        <v>7.3381391238245435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-4.605804972085453</v>
      </c>
      <c r="Q12" s="75">
        <f>100*(SUM(Taulukko!V21:V23)-SUM(Taulukko!V9:V11))/SUM(Taulukko!V9:V11)</f>
        <v>-4.305124335913294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4.539416375879586</v>
      </c>
      <c r="T12" s="75">
        <f>100*(SUM(Taulukko!Z21:Z23)-SUM(Taulukko!Z9:Z11))/SUM(Taulukko!Z9:Z11)</f>
        <v>4.845073165292564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13.987275626923605</v>
      </c>
      <c r="W12" s="75">
        <f>100*(SUM(Taulukko!AD21:AD23)-SUM(Taulukko!AD9:AD11))/SUM(Taulukko!AD9:AD11)</f>
        <v>11.765754708595837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9.944535021258929</v>
      </c>
      <c r="Z12" s="75">
        <f>100*(SUM(Taulukko!AH21:AH23)-SUM(Taulukko!AH9:AH11))/SUM(Taulukko!AH9:AH11)</f>
        <v>10.077168417621342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5.417183795785989</v>
      </c>
      <c r="AC12" s="75">
        <f>100*(SUM(Taulukko!AL21:AL23)-SUM(Taulukko!AL9:AL11))/SUM(Taulukko!AL9:AL11)</f>
        <v>5.6284956554850165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4.699305154220052</v>
      </c>
      <c r="E13" s="75">
        <f>100*(SUM(Taulukko!F22:F24)-SUM(Taulukko!F10:F12))/SUM(Taulukko!F10:F12)</f>
        <v>4.7616827976132825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4.686156491831472</v>
      </c>
      <c r="H13" s="75">
        <f>100*(SUM(Taulukko!J22:J24)-SUM(Taulukko!J10:J12))/SUM(Taulukko!J10:J12)</f>
        <v>5.038759689922476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11.259754738015634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7.260713735198198</v>
      </c>
      <c r="N13" s="75">
        <f>100*(SUM(Taulukko!R22:R24)-SUM(Taulukko!R10:R12))/SUM(Taulukko!R10:R12)</f>
        <v>7.328562725426484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-5.162661768567879</v>
      </c>
      <c r="Q13" s="75">
        <f>100*(SUM(Taulukko!V22:V24)-SUM(Taulukko!V10:V12))/SUM(Taulukko!V10:V12)</f>
        <v>-4.448886520459353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4.706225964288626</v>
      </c>
      <c r="T13" s="75">
        <f>100*(SUM(Taulukko!Z22:Z24)-SUM(Taulukko!Z10:Z12))/SUM(Taulukko!Z10:Z12)</f>
        <v>4.585393434800546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15.38783741117001</v>
      </c>
      <c r="W13" s="75">
        <f>100*(SUM(Taulukko!AD22:AD24)-SUM(Taulukko!AD10:AD12))/SUM(Taulukko!AD10:AD12)</f>
        <v>12.343025300798846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10.016767071879713</v>
      </c>
      <c r="Z13" s="75">
        <f>100*(SUM(Taulukko!AH22:AH24)-SUM(Taulukko!AH10:AH12))/SUM(Taulukko!AH10:AH12)</f>
        <v>9.924042856064618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5.708937428803258</v>
      </c>
      <c r="AC13" s="75">
        <f>100*(SUM(Taulukko!AL22:AL24)-SUM(Taulukko!AL10:AL12))/SUM(Taulukko!AL10:AL12)</f>
        <v>5.809049006723429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4.795829854923503</v>
      </c>
      <c r="E14" s="75">
        <f>100*(SUM(Taulukko!F23:F25)-SUM(Taulukko!F11:F13))/SUM(Taulukko!F11:F13)</f>
        <v>4.775361205239433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4.7842802221272915</v>
      </c>
      <c r="H14" s="75">
        <f>100*(SUM(Taulukko!J23:J25)-SUM(Taulukko!J11:J13))/SUM(Taulukko!J11:J13)</f>
        <v>5.05569837189375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11.387506909894967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7.393087502637819</v>
      </c>
      <c r="N14" s="75">
        <f>100*(SUM(Taulukko!R23:R25)-SUM(Taulukko!R11:R13))/SUM(Taulukko!R11:R13)</f>
        <v>7.32339476184115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-4.664553859526807</v>
      </c>
      <c r="Q14" s="75">
        <f>100*(SUM(Taulukko!V23:V25)-SUM(Taulukko!V11:V13))/SUM(Taulukko!V11:V13)</f>
        <v>-4.4672140382987005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4.556512266830767</v>
      </c>
      <c r="T14" s="75">
        <f>100*(SUM(Taulukko!Z23:Z25)-SUM(Taulukko!Z11:Z13))/SUM(Taulukko!Z11:Z13)</f>
        <v>4.3263983244732644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15.278786494313993</v>
      </c>
      <c r="W14" s="75">
        <f>100*(SUM(Taulukko!AD23:AD25)-SUM(Taulukko!AD11:AD13))/SUM(Taulukko!AD11:AD13)</f>
        <v>12.884996575828742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9.866332808235278</v>
      </c>
      <c r="Z14" s="75">
        <f>100*(SUM(Taulukko!AH23:AH25)-SUM(Taulukko!AH11:AH13))/SUM(Taulukko!AH11:AH13)</f>
        <v>9.782825305682247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5.967520708955765</v>
      </c>
      <c r="AC14" s="75">
        <f>100*(SUM(Taulukko!AL23:AL25)-SUM(Taulukko!AL11:AL13))/SUM(Taulukko!AL11:AL13)</f>
        <v>6.0441583862780695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4.799962478307767</v>
      </c>
      <c r="E15" s="75">
        <f>100*(SUM(Taulukko!F24:F26)-SUM(Taulukko!F12:F14))/SUM(Taulukko!F12:F14)</f>
        <v>4.791145138050791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5.102040816326542</v>
      </c>
      <c r="H15" s="75">
        <f>100*(SUM(Taulukko!J24:J26)-SUM(Taulukko!J12:J14))/SUM(Taulukko!J12:J14)</f>
        <v>5.11727078891258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12.589334799340302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6.629314679041796</v>
      </c>
      <c r="N15" s="75">
        <f>100*(SUM(Taulukko!R24:R26)-SUM(Taulukko!R12:R14))/SUM(Taulukko!R12:R14)</f>
        <v>7.304126200519771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-4.570770368025292</v>
      </c>
      <c r="Q15" s="75">
        <f>100*(SUM(Taulukko!V24:V26)-SUM(Taulukko!V12:V14))/SUM(Taulukko!V12:V14)</f>
        <v>-4.388860339927516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4.255678169671867</v>
      </c>
      <c r="T15" s="75">
        <f>100*(SUM(Taulukko!Z24:Z26)-SUM(Taulukko!Z12:Z14))/SUM(Taulukko!Z12:Z14)</f>
        <v>4.048929247599972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14.827250560172132</v>
      </c>
      <c r="W15" s="75">
        <f>100*(SUM(Taulukko!AD24:AD26)-SUM(Taulukko!AD12:AD14))/SUM(Taulukko!AD12:AD14)</f>
        <v>13.317982958693765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9.814232596421078</v>
      </c>
      <c r="Z15" s="75">
        <f>100*(SUM(Taulukko!AH24:AH26)-SUM(Taulukko!AH12:AH14))/SUM(Taulukko!AH12:AH14)</f>
        <v>9.638913339408795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6.62489096958867</v>
      </c>
      <c r="AC15" s="75">
        <f>100*(SUM(Taulukko!AL24:AL26)-SUM(Taulukko!AL12:AL14))/SUM(Taulukko!AL12:AL14)</f>
        <v>6.274028764929157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4.877754854544024</v>
      </c>
      <c r="E16" s="77">
        <f>100*(SUM(Taulukko!F25:F27)-SUM(Taulukko!F13:F15))/SUM(Taulukko!F13:F15)</f>
        <v>4.779764415358232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5.727619855748821</v>
      </c>
      <c r="H16" s="77">
        <f>100*(SUM(Taulukko!J25:J27)-SUM(Taulukko!J13:J15))/SUM(Taulukko!J13:J15)</f>
        <v>5.1804670912951245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13.373362445414863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6.392134913226565</v>
      </c>
      <c r="N16" s="77">
        <f>100*(SUM(Taulukko!R25:R27)-SUM(Taulukko!R13:R15))/SUM(Taulukko!R13:R15)</f>
        <v>7.257011069524714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-6.8594952831142315</v>
      </c>
      <c r="Q16" s="77">
        <f>100*(SUM(Taulukko!V25:V27)-SUM(Taulukko!V13:V15))/SUM(Taulukko!V13:V15)</f>
        <v>-4.25330714834145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3.7176035024422758</v>
      </c>
      <c r="T16" s="77">
        <f>100*(SUM(Taulukko!Z25:Z27)-SUM(Taulukko!Z13:Z15))/SUM(Taulukko!Z13:Z15)</f>
        <v>3.7608233433438314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14.71717201926873</v>
      </c>
      <c r="W16" s="77">
        <f>100*(SUM(Taulukko!AD25:AD27)-SUM(Taulukko!AD13:AD15))/SUM(Taulukko!AD13:AD15)</f>
        <v>13.661493595490565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9.412073251034322</v>
      </c>
      <c r="Z16" s="77">
        <f>100*(SUM(Taulukko!AH25:AH27)-SUM(Taulukko!AH13:AH15))/SUM(Taulukko!AH13:AH15)</f>
        <v>9.499435995076833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6.650453037542617</v>
      </c>
      <c r="AC16" s="77">
        <f>100*(SUM(Taulukko!AL25:AL27)-SUM(Taulukko!AL13:AL15))/SUM(Taulukko!AL13:AL15)</f>
        <v>6.420909992412342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4.73134388363772</v>
      </c>
      <c r="E17" s="75">
        <f>100*(SUM(Taulukko!F26:F28)-SUM(Taulukko!F14:F16))/SUM(Taulukko!F14:F16)</f>
        <v>4.726619046489021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5.713076597545493</v>
      </c>
      <c r="H17" s="75">
        <f>100*(SUM(Taulukko!J26:J28)-SUM(Taulukko!J14:J16))/SUM(Taulukko!J14:J16)</f>
        <v>5.20304568527918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11.530172413793107</v>
      </c>
      <c r="K17" s="75">
        <f>100*(SUM(Taulukko!N26:N28)-SUM(Taulukko!N14:N16))/SUM(Taulukko!N14:N16)</f>
        <v>11.952406706327741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6.180846664159649</v>
      </c>
      <c r="N17" s="75">
        <f>100*(SUM(Taulukko!R26:R28)-SUM(Taulukko!R14:R16))/SUM(Taulukko!R14:R16)</f>
        <v>7.1901028852151665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-6.175367308757803</v>
      </c>
      <c r="Q17" s="75">
        <f>100*(SUM(Taulukko!V26:V28)-SUM(Taulukko!V14:V16))/SUM(Taulukko!V14:V16)</f>
        <v>-4.11652054001534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3.2971311138763353</v>
      </c>
      <c r="T17" s="75">
        <f>100*(SUM(Taulukko!Z26:Z28)-SUM(Taulukko!Z14:Z16))/SUM(Taulukko!Z14:Z16)</f>
        <v>3.4859148726598046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14.697886408991643</v>
      </c>
      <c r="W17" s="75">
        <f>100*(SUM(Taulukko!AD26:AD28)-SUM(Taulukko!AD14:AD16))/SUM(Taulukko!AD14:AD16)</f>
        <v>13.940001410000582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9.126140188779857</v>
      </c>
      <c r="Z17" s="75">
        <f>100*(SUM(Taulukko!AH26:AH28)-SUM(Taulukko!AH14:AH16))/SUM(Taulukko!AH14:AH16)</f>
        <v>9.40024005687972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6.6150266834114</v>
      </c>
      <c r="AC17" s="75">
        <f>100*(SUM(Taulukko!AL26:AL28)-SUM(Taulukko!AL14:AL16))/SUM(Taulukko!AL14:AL16)</f>
        <v>6.474287137051962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4.736493982650599</v>
      </c>
      <c r="E18" s="75">
        <f>100*(SUM(Taulukko!F27:F29)-SUM(Taulukko!F15:F17))/SUM(Taulukko!F15:F17)</f>
        <v>4.631278584161139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5.43844856661047</v>
      </c>
      <c r="H18" s="75">
        <f>100*(SUM(Taulukko!J27:J29)-SUM(Taulukko!J15:J17))/SUM(Taulukko!J15:J17)</f>
        <v>5.096882898062364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11.176786673831279</v>
      </c>
      <c r="K18" s="75">
        <f>100*(SUM(Taulukko!N27:N29)-SUM(Taulukko!N15:N17))/SUM(Taulukko!N15:N17)</f>
        <v>10.861423220973773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5.916508176907269</v>
      </c>
      <c r="N18" s="75">
        <f>100*(SUM(Taulukko!R27:R29)-SUM(Taulukko!R15:R17))/SUM(Taulukko!R15:R17)</f>
        <v>7.123247379391935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-6.760032126289136</v>
      </c>
      <c r="Q18" s="75">
        <f>100*(SUM(Taulukko!V27:V29)-SUM(Taulukko!V15:V17))/SUM(Taulukko!V15:V17)</f>
        <v>-4.0137370692756384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3.2000780506841573</v>
      </c>
      <c r="T18" s="75">
        <f>100*(SUM(Taulukko!Z27:Z29)-SUM(Taulukko!Z15:Z17))/SUM(Taulukko!Z15:Z17)</f>
        <v>3.239216377441376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14.759784130333333</v>
      </c>
      <c r="W18" s="75">
        <f>100*(SUM(Taulukko!AD27:AD29)-SUM(Taulukko!AD15:AD17))/SUM(Taulukko!AD15:AD17)</f>
        <v>14.13837219549699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9.202036665024199</v>
      </c>
      <c r="Z18" s="75">
        <f>100*(SUM(Taulukko!AH27:AH29)-SUM(Taulukko!AH15:AH17))/SUM(Taulukko!AH15:AH17)</f>
        <v>9.371652710248993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5.982794390606475</v>
      </c>
      <c r="AC18" s="75">
        <f>100*(SUM(Taulukko!AL27:AL29)-SUM(Taulukko!AL15:AL17))/SUM(Taulukko!AL15:AL17)</f>
        <v>6.534737319661619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4.365521056261886</v>
      </c>
      <c r="E19" s="75">
        <f>100*(SUM(Taulukko!F28:F30)-SUM(Taulukko!F16:F18))/SUM(Taulukko!F16:F18)</f>
        <v>4.524558554473938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4.478861448304749</v>
      </c>
      <c r="H19" s="75">
        <f>100*(SUM(Taulukko!J28:J30)-SUM(Taulukko!J16:J18))/SUM(Taulukko!J16:J18)</f>
        <v>4.9895178197065135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9.655172413793098</v>
      </c>
      <c r="K19" s="75">
        <f>100*(SUM(Taulukko!N28:N30)-SUM(Taulukko!N16:N18))/SUM(Taulukko!N16:N18)</f>
        <v>9.561542525092428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5.3621636364365415</v>
      </c>
      <c r="N19" s="75">
        <f>100*(SUM(Taulukko!R28:R30)-SUM(Taulukko!R16:R18))/SUM(Taulukko!R16:R18)</f>
        <v>7.065390600310145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-4.4116065248704635</v>
      </c>
      <c r="Q19" s="75">
        <f>100*(SUM(Taulukko!V28:V30)-SUM(Taulukko!V16:V18))/SUM(Taulukko!V16:V18)</f>
        <v>-3.8823705805260773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2.818677073544283</v>
      </c>
      <c r="T19" s="75">
        <f>100*(SUM(Taulukko!Z28:Z30)-SUM(Taulukko!Z16:Z18))/SUM(Taulukko!Z16:Z18)</f>
        <v>3.0229005079920546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14.570820767370952</v>
      </c>
      <c r="W19" s="75">
        <f>100*(SUM(Taulukko!AD28:AD30)-SUM(Taulukko!AD16:AD18))/SUM(Taulukko!AD16:AD18)</f>
        <v>14.25130606727043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9.314845720452235</v>
      </c>
      <c r="Z19" s="75">
        <f>100*(SUM(Taulukko!AH28:AH30)-SUM(Taulukko!AH16:AH18))/SUM(Taulukko!AH16:AH18)</f>
        <v>9.408002200690532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6.579931825637624</v>
      </c>
      <c r="AC19" s="75">
        <f>100*(SUM(Taulukko!AL28:AL30)-SUM(Taulukko!AL16:AL18))/SUM(Taulukko!AL16:AL18)</f>
        <v>6.708943375440328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4.327063577640498</v>
      </c>
      <c r="E20" s="75">
        <f>100*(SUM(Taulukko!F29:F31)-SUM(Taulukko!F17:F19))/SUM(Taulukko!F17:F19)</f>
        <v>4.492362756571041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4.242928452579054</v>
      </c>
      <c r="H20" s="75">
        <f>100*(SUM(Taulukko!J29:J31)-SUM(Taulukko!J17:J19))/SUM(Taulukko!J17:J19)</f>
        <v>4.96661101836393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8.035251425609125</v>
      </c>
      <c r="K20" s="75">
        <f>100*(SUM(Taulukko!N29:N31)-SUM(Taulukko!N17:N19))/SUM(Taulukko!N17:N19)</f>
        <v>8.437499999999995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4.7721871073938145</v>
      </c>
      <c r="N20" s="75">
        <f>100*(SUM(Taulukko!R29:R31)-SUM(Taulukko!R17:R19))/SUM(Taulukko!R17:R19)</f>
        <v>7.011140914555592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-5.095730792463131</v>
      </c>
      <c r="Q20" s="75">
        <f>100*(SUM(Taulukko!V29:V31)-SUM(Taulukko!V17:V19))/SUM(Taulukko!V17:V19)</f>
        <v>-3.596009507862723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2.701803007195904</v>
      </c>
      <c r="T20" s="75">
        <f>100*(SUM(Taulukko!Z29:Z31)-SUM(Taulukko!Z17:Z19))/SUM(Taulukko!Z17:Z19)</f>
        <v>2.841394142835898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14.441631378875133</v>
      </c>
      <c r="W20" s="75">
        <f>100*(SUM(Taulukko!AD29:AD31)-SUM(Taulukko!AD17:AD19))/SUM(Taulukko!AD17:AD19)</f>
        <v>14.313512287470004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9.493437998282843</v>
      </c>
      <c r="Z20" s="75">
        <f>100*(SUM(Taulukko!AH29:AH31)-SUM(Taulukko!AH17:AH19))/SUM(Taulukko!AH17:AH19)</f>
        <v>9.487836528686394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6.682734342538161</v>
      </c>
      <c r="AC20" s="75">
        <f>100*(SUM(Taulukko!AL29:AL31)-SUM(Taulukko!AL17:AL19))/SUM(Taulukko!AL17:AL19)</f>
        <v>6.999794763943931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4.3046991273276</v>
      </c>
      <c r="E21" s="75">
        <f>100*(SUM(Taulukko!F30:F32)-SUM(Taulukko!F18:F20))/SUM(Taulukko!F18:F20)</f>
        <v>4.618804796143824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4.51345755693582</v>
      </c>
      <c r="H21" s="75">
        <f>100*(SUM(Taulukko!J30:J32)-SUM(Taulukko!J18:J20))/SUM(Taulukko!J18:J20)</f>
        <v>5.195344970906056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7.392197125256661</v>
      </c>
      <c r="K21" s="75">
        <f>100*(SUM(Taulukko!N30:N32)-SUM(Taulukko!N18:N20))/SUM(Taulukko!N18:N20)</f>
        <v>7.8703703703703605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5.404894613211731</v>
      </c>
      <c r="N21" s="75">
        <f>100*(SUM(Taulukko!R30:R32)-SUM(Taulukko!R18:R20))/SUM(Taulukko!R18:R20)</f>
        <v>6.957306685310772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-3.0915409612850038</v>
      </c>
      <c r="Q21" s="75">
        <f>100*(SUM(Taulukko!V30:V32)-SUM(Taulukko!V18:V20))/SUM(Taulukko!V18:V20)</f>
        <v>-3.1105940151152462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2.581487875945381</v>
      </c>
      <c r="T21" s="75">
        <f>100*(SUM(Taulukko!Z30:Z32)-SUM(Taulukko!Z18:Z20))/SUM(Taulukko!Z18:Z20)</f>
        <v>2.6945062716174646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14.597829606754434</v>
      </c>
      <c r="W21" s="75">
        <f>100*(SUM(Taulukko!AD30:AD32)-SUM(Taulukko!AD18:AD20))/SUM(Taulukko!AD18:AD20)</f>
        <v>14.334671757605614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9.548347759209213</v>
      </c>
      <c r="Z21" s="75">
        <f>100*(SUM(Taulukko!AH30:AH32)-SUM(Taulukko!AH18:AH20))/SUM(Taulukko!AH18:AH20)</f>
        <v>9.594975874282085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7.567067777368598</v>
      </c>
      <c r="AC21" s="75">
        <f>100*(SUM(Taulukko!AL30:AL32)-SUM(Taulukko!AL18:AL20))/SUM(Taulukko!AL18:AL20)</f>
        <v>7.347602890793864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4.882105004364931</v>
      </c>
      <c r="E22" s="75">
        <f>100*(SUM(Taulukko!F31:F33)-SUM(Taulukko!F19:F21))/SUM(Taulukko!F19:F21)</f>
        <v>4.907212953037567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5.498139727159988</v>
      </c>
      <c r="H22" s="75">
        <f>100*(SUM(Taulukko!J31:J33)-SUM(Taulukko!J19:J21))/SUM(Taulukko!J19:J21)</f>
        <v>5.633802816901419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7.680569684638843</v>
      </c>
      <c r="K22" s="75">
        <f>100*(SUM(Taulukko!N31:N33)-SUM(Taulukko!N19:N21))/SUM(Taulukko!N19:N21)</f>
        <v>8.2059123343527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5.686085803779664</v>
      </c>
      <c r="N22" s="75">
        <f>100*(SUM(Taulukko!R31:R33)-SUM(Taulukko!R19:R21))/SUM(Taulukko!R19:R21)</f>
        <v>6.909386027497214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-2.4695539067364045</v>
      </c>
      <c r="Q22" s="75">
        <f>100*(SUM(Taulukko!V31:V33)-SUM(Taulukko!V19:V21))/SUM(Taulukko!V19:V21)</f>
        <v>-2.525535230985704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2.871523284679705</v>
      </c>
      <c r="T22" s="75">
        <f>100*(SUM(Taulukko!Z31:Z33)-SUM(Taulukko!Z19:Z21))/SUM(Taulukko!Z19:Z21)</f>
        <v>2.563878497139615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14.613391441806723</v>
      </c>
      <c r="W22" s="75">
        <f>100*(SUM(Taulukko!AD31:AD33)-SUM(Taulukko!AD19:AD21))/SUM(Taulukko!AD19:AD21)</f>
        <v>14.247093967330727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9.738746636423128</v>
      </c>
      <c r="Z22" s="75">
        <f>100*(SUM(Taulukko!AH31:AH33)-SUM(Taulukko!AH19:AH21))/SUM(Taulukko!AH19:AH21)</f>
        <v>9.721241315496597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7.594164009561929</v>
      </c>
      <c r="AC22" s="75">
        <f>100*(SUM(Taulukko!AL31:AL33)-SUM(Taulukko!AL19:AL21))/SUM(Taulukko!AL19:AL21)</f>
        <v>7.694644669330783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5.394062727826681</v>
      </c>
      <c r="E23" s="75">
        <f>100*(SUM(Taulukko!F32:F34)-SUM(Taulukko!F20:F22))/SUM(Taulukko!F20:F22)</f>
        <v>5.237547469182958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6.564822460776233</v>
      </c>
      <c r="H23" s="75">
        <f>100*(SUM(Taulukko!J32:J34)-SUM(Taulukko!J20:J22))/SUM(Taulukko!J20:J22)</f>
        <v>6.154481619165636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8.58152448258454</v>
      </c>
      <c r="K23" s="75">
        <f>100*(SUM(Taulukko!N32:N34)-SUM(Taulukko!N20:N22))/SUM(Taulukko!N20:N22)</f>
        <v>9.37658388241257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6.081694244389847</v>
      </c>
      <c r="N23" s="75">
        <f>100*(SUM(Taulukko!R32:R34)-SUM(Taulukko!R20:R22))/SUM(Taulukko!R20:R22)</f>
        <v>6.873742695660493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-1.0309208040034932</v>
      </c>
      <c r="Q23" s="75">
        <f>100*(SUM(Taulukko!V32:V34)-SUM(Taulukko!V20:V22))/SUM(Taulukko!V20:V22)</f>
        <v>-1.9588664596580998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2.7206334849453713</v>
      </c>
      <c r="T23" s="75">
        <f>100*(SUM(Taulukko!Z32:Z34)-SUM(Taulukko!Z20:Z22))/SUM(Taulukko!Z20:Z22)</f>
        <v>2.4210397829169255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12.964881683416865</v>
      </c>
      <c r="W23" s="75">
        <f>100*(SUM(Taulukko!AD32:AD34)-SUM(Taulukko!AD20:AD22))/SUM(Taulukko!AD20:AD22)</f>
        <v>13.976444768439766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9.974985600504091</v>
      </c>
      <c r="Z23" s="75">
        <f>100*(SUM(Taulukko!AH32:AH34)-SUM(Taulukko!AH20:AH22))/SUM(Taulukko!AH20:AH22)</f>
        <v>9.851572155336115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8.227604486855567</v>
      </c>
      <c r="AC23" s="75">
        <f>100*(SUM(Taulukko!AL32:AL34)-SUM(Taulukko!AL20:AL22))/SUM(Taulukko!AL20:AL22)</f>
        <v>8.019330358708112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5.8733417522306866</v>
      </c>
      <c r="E24" s="75">
        <f>100*(SUM(Taulukko!F33:F35)-SUM(Taulukko!F21:F23))/SUM(Taulukko!F21:F23)</f>
        <v>5.423060395327204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7.422680412371134</v>
      </c>
      <c r="H24" s="75">
        <f>100*(SUM(Taulukko!J33:J35)-SUM(Taulukko!J21:J23))/SUM(Taulukko!J21:J23)</f>
        <v>6.504734458624929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11.561866125760654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6.433372004467257</v>
      </c>
      <c r="N24" s="75">
        <f>100*(SUM(Taulukko!R33:R35)-SUM(Taulukko!R21:R23))/SUM(Taulukko!R21:R23)</f>
        <v>6.846036366280926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-1.334619629998665</v>
      </c>
      <c r="Q24" s="75">
        <f>100*(SUM(Taulukko!V33:V35)-SUM(Taulukko!V21:V23))/SUM(Taulukko!V21:V23)</f>
        <v>-1.4601260867904737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2.7261642586749515</v>
      </c>
      <c r="T24" s="75">
        <f>100*(SUM(Taulukko!Z33:Z35)-SUM(Taulukko!Z21:Z23))/SUM(Taulukko!Z21:Z23)</f>
        <v>2.2480131603435867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11.328215722843389</v>
      </c>
      <c r="W24" s="75">
        <f>100*(SUM(Taulukko!AD33:AD35)-SUM(Taulukko!AD21:AD23))/SUM(Taulukko!AD21:AD23)</f>
        <v>13.530138405799867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10.353064325019789</v>
      </c>
      <c r="Z24" s="75">
        <f>100*(SUM(Taulukko!AH33:AH35)-SUM(Taulukko!AH21:AH23))/SUM(Taulukko!AH21:AH23)</f>
        <v>9.95240597567264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8.696544465723898</v>
      </c>
      <c r="AC24" s="75">
        <f>100*(SUM(Taulukko!AL33:AL35)-SUM(Taulukko!AL21:AL23))/SUM(Taulukko!AL21:AL23)</f>
        <v>8.268236272328448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5.613002907086987</v>
      </c>
      <c r="E25" s="75">
        <f>100*(SUM(Taulukko!F34:F36)-SUM(Taulukko!F22:F24))/SUM(Taulukko!F22:F24)</f>
        <v>5.348242616699514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7.433264887063665</v>
      </c>
      <c r="H25" s="75">
        <f>100*(SUM(Taulukko!J34:J36)-SUM(Taulukko!J22:J24))/SUM(Taulukko!J22:J24)</f>
        <v>6.601066010660117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13.652392947103285</v>
      </c>
      <c r="K25" s="75">
        <f>100*(SUM(Taulukko!N34:N36)-SUM(Taulukko!N22:N24))/SUM(Taulukko!N22:N24)</f>
        <v>11.573146292585166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6.437568063308185</v>
      </c>
      <c r="N25" s="75">
        <f>100*(SUM(Taulukko!R34:R36)-SUM(Taulukko!R22:R24))/SUM(Taulukko!R22:R24)</f>
        <v>6.820496864740363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-0.8554900080135592</v>
      </c>
      <c r="Q25" s="75">
        <f>100*(SUM(Taulukko!V34:V36)-SUM(Taulukko!V22:V24))/SUM(Taulukko!V22:V24)</f>
        <v>-1.0003247315379722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1.961096540410607</v>
      </c>
      <c r="T25" s="75">
        <f>100*(SUM(Taulukko!Z34:Z36)-SUM(Taulukko!Z22:Z24))/SUM(Taulukko!Z22:Z24)</f>
        <v>2.0548553831632987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10.034792548683672</v>
      </c>
      <c r="W25" s="75">
        <f>100*(SUM(Taulukko!AD34:AD36)-SUM(Taulukko!AD22:AD24))/SUM(Taulukko!AD22:AD24)</f>
        <v>13.004097466678719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10.112728577032795</v>
      </c>
      <c r="Z25" s="75">
        <f>100*(SUM(Taulukko!AH34:AH36)-SUM(Taulukko!AH22:AH24))/SUM(Taulukko!AH22:AH24)</f>
        <v>10.002141508582367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8.582300776468342</v>
      </c>
      <c r="AC25" s="75">
        <f>100*(SUM(Taulukko!AL34:AL36)-SUM(Taulukko!AL22:AL24))/SUM(Taulukko!AL22:AL24)</f>
        <v>8.38763215438249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4.955627448227242</v>
      </c>
      <c r="E26" s="75">
        <f>100*(SUM(Taulukko!F35:F37)-SUM(Taulukko!F23:F25))/SUM(Taulukko!F23:F25)</f>
        <v>5.111670033722449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6.481858948226663</v>
      </c>
      <c r="H26" s="75">
        <f>100*(SUM(Taulukko!J35:J37)-SUM(Taulukko!J23:J25))/SUM(Taulukko!J23:J25)</f>
        <v>6.48450244698207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11.712158808933001</v>
      </c>
      <c r="K26" s="75">
        <f>100*(SUM(Taulukko!N35:N37)-SUM(Taulukko!N23:N25))/SUM(Taulukko!N23:N25)</f>
        <v>11.248761149653117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6.267599496961954</v>
      </c>
      <c r="N26" s="75">
        <f>100*(SUM(Taulukko!R35:R37)-SUM(Taulukko!R23:R25))/SUM(Taulukko!R23:R25)</f>
        <v>6.809082084517479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-0.6761915061180924</v>
      </c>
      <c r="Q26" s="75">
        <f>100*(SUM(Taulukko!V35:V37)-SUM(Taulukko!V23:V25))/SUM(Taulukko!V23:V25)</f>
        <v>-0.5332138196612338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1.5995481880147022</v>
      </c>
      <c r="T26" s="75">
        <f>100*(SUM(Taulukko!Z35:Z37)-SUM(Taulukko!Z23:Z25))/SUM(Taulukko!Z23:Z25)</f>
        <v>1.882826182788659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10.296927949839171</v>
      </c>
      <c r="W26" s="75">
        <f>100*(SUM(Taulukko!AD35:AD37)-SUM(Taulukko!AD23:AD25))/SUM(Taulukko!AD23:AD25)</f>
        <v>12.503666914222064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9.889460483539558</v>
      </c>
      <c r="Z26" s="75">
        <f>100*(SUM(Taulukko!AH35:AH37)-SUM(Taulukko!AH23:AH25))/SUM(Taulukko!AH23:AH25)</f>
        <v>10.031321078695282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8.102498549536183</v>
      </c>
      <c r="AC26" s="75">
        <f>100*(SUM(Taulukko!AL35:AL37)-SUM(Taulukko!AL23:AL25))/SUM(Taulukko!AL23:AL25)</f>
        <v>8.457780374009271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4.522833461627983</v>
      </c>
      <c r="E27" s="75">
        <f>100*(SUM(Taulukko!F36:F38)-SUM(Taulukko!F24:F26))/SUM(Taulukko!F24:F26)</f>
        <v>4.974515733737817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5.622977346278319</v>
      </c>
      <c r="H27" s="75">
        <f>100*(SUM(Taulukko!J36:J38)-SUM(Taulukko!J24:J26))/SUM(Taulukko!J24:J26)</f>
        <v>6.409736308316434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9.521484375</v>
      </c>
      <c r="K27" s="75">
        <f>100*(SUM(Taulukko!N36:N38)-SUM(Taulukko!N24:N26))/SUM(Taulukko!N24:N26)</f>
        <v>10.425844346549184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6.10513336295824</v>
      </c>
      <c r="N27" s="75">
        <f>100*(SUM(Taulukko!R36:R38)-SUM(Taulukko!R24:R26))/SUM(Taulukko!R24:R26)</f>
        <v>6.838840742949469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-0.30252154972842366</v>
      </c>
      <c r="Q27" s="75">
        <f>100*(SUM(Taulukko!V36:V38)-SUM(Taulukko!V24:V26))/SUM(Taulukko!V24:V26)</f>
        <v>-0.028555603125969255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1.1754074074073944</v>
      </c>
      <c r="T27" s="75">
        <f>100*(SUM(Taulukko!Z36:Z38)-SUM(Taulukko!Z24:Z26))/SUM(Taulukko!Z24:Z26)</f>
        <v>1.7767059311187077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10.639353420174041</v>
      </c>
      <c r="W27" s="75">
        <f>100*(SUM(Taulukko!AD36:AD38)-SUM(Taulukko!AD24:AD26))/SUM(Taulukko!AD24:AD26)</f>
        <v>12.072471238223825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9.610535983816924</v>
      </c>
      <c r="Z27" s="75">
        <f>100*(SUM(Taulukko!AH36:AH38)-SUM(Taulukko!AH24:AH26))/SUM(Taulukko!AH24:AH26)</f>
        <v>10.102803442258116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8.255332160472225</v>
      </c>
      <c r="AC27" s="75">
        <f>100*(SUM(Taulukko!AL36:AL38)-SUM(Taulukko!AL24:AL26))/SUM(Taulukko!AL24:AL26)</f>
        <v>8.614614626168482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4.633498003325769</v>
      </c>
      <c r="E28" s="77">
        <f>100*(SUM(Taulukko!F37:F39)-SUM(Taulukko!F25:F27))/SUM(Taulukko!F25:F27)</f>
        <v>5.14938403710833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5.457463884430186</v>
      </c>
      <c r="H28" s="77">
        <f>100*(SUM(Taulukko!J37:J39)-SUM(Taulukko!J25:J27))/SUM(Taulukko!J25:J27)</f>
        <v>6.580540976988284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9.003370245546455</v>
      </c>
      <c r="K28" s="77">
        <f>100*(SUM(Taulukko!N37:N39)-SUM(Taulukko!N25:N27))/SUM(Taulukko!N25:N27)</f>
        <v>10.232783705140621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6.507194609109795</v>
      </c>
      <c r="N28" s="77">
        <f>100*(SUM(Taulukko!R37:R39)-SUM(Taulukko!R25:R27))/SUM(Taulukko!R25:R27)</f>
        <v>6.924678563844329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0.25456001273403794</v>
      </c>
      <c r="Q28" s="77">
        <f>100*(SUM(Taulukko!V37:V39)-SUM(Taulukko!V25:V27))/SUM(Taulukko!V25:V27)</f>
        <v>0.537871004829527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1.2379237777264844</v>
      </c>
      <c r="T28" s="77">
        <f>100*(SUM(Taulukko!Z37:Z39)-SUM(Taulukko!Z25:Z27))/SUM(Taulukko!Z25:Z27)</f>
        <v>1.762343316473386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10.580581709943324</v>
      </c>
      <c r="W28" s="77">
        <f>100*(SUM(Taulukko!AD37:AD39)-SUM(Taulukko!AD25:AD27))/SUM(Taulukko!AD25:AD27)</f>
        <v>11.709841271280371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10.026034215056681</v>
      </c>
      <c r="Z28" s="77">
        <f>100*(SUM(Taulukko!AH37:AH39)-SUM(Taulukko!AH25:AH27))/SUM(Taulukko!AH25:AH27)</f>
        <v>10.253407829619077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8.46324382361829</v>
      </c>
      <c r="AC28" s="77">
        <f>100*(SUM(Taulukko!AL37:AL39)-SUM(Taulukko!AL25:AL27))/SUM(Taulukko!AL25:AL27)</f>
        <v>8.92554997138794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5.553577814459125</v>
      </c>
      <c r="E29" s="75">
        <f>100*(SUM(Taulukko!F38:F40)-SUM(Taulukko!F26:F28))/SUM(Taulukko!F26:F28)</f>
        <v>5.635445320358909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6.525220176140917</v>
      </c>
      <c r="H29" s="75">
        <f>100*(SUM(Taulukko!J38:J40)-SUM(Taulukko!J26:J28))/SUM(Taulukko!J26:J28)</f>
        <v>6.956172094893451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6.998500066037459</v>
      </c>
      <c r="N29" s="75">
        <f>100*(SUM(Taulukko!R38:R40)-SUM(Taulukko!R26:R28))/SUM(Taulukko!R26:R28)</f>
        <v>7.048846119050978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0.552275260059541</v>
      </c>
      <c r="Q29" s="75">
        <f>100*(SUM(Taulukko!V38:V40)-SUM(Taulukko!V26:V28))/SUM(Taulukko!V26:V28)</f>
        <v>1.1870055232273997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1.6989511145170904</v>
      </c>
      <c r="T29" s="75">
        <f>100*(SUM(Taulukko!Z38:Z40)-SUM(Taulukko!Z26:Z28))/SUM(Taulukko!Z26:Z28)</f>
        <v>1.8310883873913868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10.572086297068328</v>
      </c>
      <c r="W29" s="75">
        <f>100*(SUM(Taulukko!AD38:AD40)-SUM(Taulukko!AD26:AD28))/SUM(Taulukko!AD26:AD28)</f>
        <v>11.436057882432697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10.552932976196287</v>
      </c>
      <c r="Z29" s="75">
        <f>100*(SUM(Taulukko!AH38:AH40)-SUM(Taulukko!AH26:AH28))/SUM(Taulukko!AH26:AH28)</f>
        <v>10.452738471658828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9.33129204832952</v>
      </c>
      <c r="AC29" s="75">
        <f>100*(SUM(Taulukko!AL38:AL40)-SUM(Taulukko!AL26:AL28))/SUM(Taulukko!AL26:AL28)</f>
        <v>9.368865973411063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6.378806074223281</v>
      </c>
      <c r="E30" s="75">
        <f>100*(SUM(Taulukko!F39:F41)-SUM(Taulukko!F27:F29))/SUM(Taulukko!F27:F29)</f>
        <v>6.23015324862695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7.796881247500999</v>
      </c>
      <c r="H30" s="75">
        <f>100*(SUM(Taulukko!J39:J41)-SUM(Taulukko!J27:J29))/SUM(Taulukko!J27:J29)</f>
        <v>7.454909819639276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13.001449975833738</v>
      </c>
      <c r="K30" s="75">
        <f>100*(SUM(Taulukko!N39:N41)-SUM(Taulukko!N27:N29))/SUM(Taulukko!N27:N29)</f>
        <v>12.54826254826255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8.391257141117629</v>
      </c>
      <c r="N30" s="75">
        <f>100*(SUM(Taulukko!R39:R41)-SUM(Taulukko!R27:R29))/SUM(Taulukko!R27:R29)</f>
        <v>7.178090494074739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1.251958202937847</v>
      </c>
      <c r="Q30" s="75">
        <f>100*(SUM(Taulukko!V39:V41)-SUM(Taulukko!V27:V29))/SUM(Taulukko!V27:V29)</f>
        <v>1.95146858862188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2.0218959017749514</v>
      </c>
      <c r="T30" s="75">
        <f>100*(SUM(Taulukko!Z39:Z41)-SUM(Taulukko!Z27:Z29))/SUM(Taulukko!Z27:Z29)</f>
        <v>1.9442595824512567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10.650820885033674</v>
      </c>
      <c r="W30" s="75">
        <f>100*(SUM(Taulukko!AD39:AD41)-SUM(Taulukko!AD27:AD29))/SUM(Taulukko!AD27:AD29)</f>
        <v>11.267885003487821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10.840759567717264</v>
      </c>
      <c r="Z30" s="75">
        <f>100*(SUM(Taulukko!AH39:AH41)-SUM(Taulukko!AH27:AH29))/SUM(Taulukko!AH27:AH29)</f>
        <v>10.640111048636488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9.759084145807671</v>
      </c>
      <c r="AC30" s="75">
        <f>100*(SUM(Taulukko!AL39:AL41)-SUM(Taulukko!AL27:AL29))/SUM(Taulukko!AL27:AL29)</f>
        <v>9.875975452520525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7.182496094537447</v>
      </c>
      <c r="E31" s="75">
        <f>100*(SUM(Taulukko!F40:F42)-SUM(Taulukko!F28:F30))/SUM(Taulukko!F28:F30)</f>
        <v>6.688854811166968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8.894230769230765</v>
      </c>
      <c r="H31" s="75">
        <f>100*(SUM(Taulukko!J40:J42)-SUM(Taulukko!J28:J30))/SUM(Taulukko!J28:J30)</f>
        <v>7.747603833865805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14.852443154329944</v>
      </c>
      <c r="K31" s="75">
        <f>100*(SUM(Taulukko!N40:N42)-SUM(Taulukko!N28:N30))/SUM(Taulukko!N28:N30)</f>
        <v>13.789778206364526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9.06002427872313</v>
      </c>
      <c r="N31" s="75">
        <f>100*(SUM(Taulukko!R40:R42)-SUM(Taulukko!R28:R30))/SUM(Taulukko!R28:R30)</f>
        <v>7.295523750128015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2.9488689574136844</v>
      </c>
      <c r="Q31" s="75">
        <f>100*(SUM(Taulukko!V40:V42)-SUM(Taulukko!V28:V30))/SUM(Taulukko!V28:V30)</f>
        <v>2.8111446800737627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2.5220710774217565</v>
      </c>
      <c r="T31" s="75">
        <f>100*(SUM(Taulukko!Z40:Z42)-SUM(Taulukko!Z28:Z30))/SUM(Taulukko!Z28:Z30)</f>
        <v>2.057583709953083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10.929620908794227</v>
      </c>
      <c r="W31" s="75">
        <f>100*(SUM(Taulukko!AD40:AD42)-SUM(Taulukko!AD28:AD30))/SUM(Taulukko!AD28:AD30)</f>
        <v>11.161224670927476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10.912403514015978</v>
      </c>
      <c r="Z31" s="75">
        <f>100*(SUM(Taulukko!AH40:AH42)-SUM(Taulukko!AH28:AH30))/SUM(Taulukko!AH28:AH30)</f>
        <v>10.784673132007583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10.719665889564672</v>
      </c>
      <c r="AC31" s="75">
        <f>100*(SUM(Taulukko!AL40:AL42)-SUM(Taulukko!AL28:AL30))/SUM(Taulukko!AL28:AL30)</f>
        <v>10.371108762907147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7.187706895753722</v>
      </c>
      <c r="E32" s="75">
        <f>100*(SUM(Taulukko!F41:F43)-SUM(Taulukko!F29:F31))/SUM(Taulukko!F29:F31)</f>
        <v>6.861168853557162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8.818834796488437</v>
      </c>
      <c r="H32" s="75">
        <f>100*(SUM(Taulukko!J41:J43)-SUM(Taulukko!J29:J31))/SUM(Taulukko!J29:J31)</f>
        <v>7.753479125248509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14.443378119001931</v>
      </c>
      <c r="K32" s="75">
        <f>100*(SUM(Taulukko!N41:N43)-SUM(Taulukko!N29:N31))/SUM(Taulukko!N29:N31)</f>
        <v>14.313160422670514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9.65996170606659</v>
      </c>
      <c r="N32" s="75">
        <f>100*(SUM(Taulukko!R41:R43)-SUM(Taulukko!R29:R31))/SUM(Taulukko!R29:R31)</f>
        <v>7.405668171106068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4.638542170114372</v>
      </c>
      <c r="Q32" s="75">
        <f>100*(SUM(Taulukko!V41:V43)-SUM(Taulukko!V29:V31))/SUM(Taulukko!V29:V31)</f>
        <v>3.6471889996465503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2.4703203503111384</v>
      </c>
      <c r="T32" s="75">
        <f>100*(SUM(Taulukko!Z41:Z43)-SUM(Taulukko!Z29:Z31))/SUM(Taulukko!Z29:Z31)</f>
        <v>2.1386345088546213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10.945629470495</v>
      </c>
      <c r="W32" s="75">
        <f>100*(SUM(Taulukko!AD41:AD43)-SUM(Taulukko!AD29:AD31))/SUM(Taulukko!AD29:AD31)</f>
        <v>11.035495852377359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10.991866275781609</v>
      </c>
      <c r="Z32" s="75">
        <f>100*(SUM(Taulukko!AH41:AH43)-SUM(Taulukko!AH29:AH31))/SUM(Taulukko!AH29:AH31)</f>
        <v>10.884762452248564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11.359271260095484</v>
      </c>
      <c r="AC32" s="75">
        <f>100*(SUM(Taulukko!AL41:AL43)-SUM(Taulukko!AL29:AL31))/SUM(Taulukko!AL29:AL31)</f>
        <v>10.738545185424009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6.957078374788282</v>
      </c>
      <c r="E33" s="75">
        <f>100*(SUM(Taulukko!F42:F44)-SUM(Taulukko!F30:F32))/SUM(Taulukko!F30:F32)</f>
        <v>6.77155020389948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8.042789223454827</v>
      </c>
      <c r="H33" s="75">
        <f>100*(SUM(Taulukko!J42:J44)-SUM(Taulukko!J30:J32))/SUM(Taulukko!J30:J32)</f>
        <v>7.388384037929679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14.292543021032508</v>
      </c>
      <c r="K33" s="75">
        <f>100*(SUM(Taulukko!N42:N44)-SUM(Taulukko!N30:N32))/SUM(Taulukko!N30:N32)</f>
        <v>14.258464473056751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9.14812311738097</v>
      </c>
      <c r="N33" s="75">
        <f>100*(SUM(Taulukko!R42:R44)-SUM(Taulukko!R30:R32))/SUM(Taulukko!R30:R32)</f>
        <v>7.512078787054986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4.5785145233130775</v>
      </c>
      <c r="Q33" s="75">
        <f>100*(SUM(Taulukko!V42:V44)-SUM(Taulukko!V30:V32))/SUM(Taulukko!V30:V32)</f>
        <v>4.37057463927856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2.453538304095168</v>
      </c>
      <c r="T33" s="75">
        <f>100*(SUM(Taulukko!Z42:Z44)-SUM(Taulukko!Z30:Z32))/SUM(Taulukko!Z30:Z32)</f>
        <v>2.182276055989867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10.70599069924515</v>
      </c>
      <c r="W33" s="75">
        <f>100*(SUM(Taulukko!AD42:AD44)-SUM(Taulukko!AD30:AD32))/SUM(Taulukko!AD30:AD32)</f>
        <v>10.859573888658103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11.104550327559783</v>
      </c>
      <c r="Z33" s="75">
        <f>100*(SUM(Taulukko!AH42:AH44)-SUM(Taulukko!AH30:AH32))/SUM(Taulukko!AH30:AH32)</f>
        <v>10.94090046672376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11.355079055812327</v>
      </c>
      <c r="AC33" s="75">
        <f>100*(SUM(Taulukko!AL42:AL44)-SUM(Taulukko!AL30:AL32))/SUM(Taulukko!AL30:AL32)</f>
        <v>10.88989651111873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6.519635148031417</v>
      </c>
      <c r="E34" s="75">
        <f>100*(SUM(Taulukko!F43:F45)-SUM(Taulukko!F31:F33))/SUM(Taulukko!F31:F33)</f>
        <v>6.551964790596416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6.823529411764697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13.698630136986315</v>
      </c>
      <c r="K34" s="75">
        <f>100*(SUM(Taulukko!N43:N45)-SUM(Taulukko!N31:N33))/SUM(Taulukko!N31:N33)</f>
        <v>13.754121526142262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8.876265977812956</v>
      </c>
      <c r="N34" s="75">
        <f>100*(SUM(Taulukko!R43:R45)-SUM(Taulukko!R31:R33))/SUM(Taulukko!R31:R33)</f>
        <v>7.606610325653458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4.987891335921493</v>
      </c>
      <c r="Q34" s="75">
        <f>100*(SUM(Taulukko!V43:V45)-SUM(Taulukko!V31:V33))/SUM(Taulukko!V31:V33)</f>
        <v>5.017838902729418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1.9323956567553846</v>
      </c>
      <c r="T34" s="75">
        <f>100*(SUM(Taulukko!Z43:Z45)-SUM(Taulukko!Z31:Z33))/SUM(Taulukko!Z31:Z33)</f>
        <v>2.213369901489249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10.432942083611607</v>
      </c>
      <c r="W34" s="75">
        <f>100*(SUM(Taulukko!AD43:AD45)-SUM(Taulukko!AD31:AD33))/SUM(Taulukko!AD31:AD33)</f>
        <v>10.678030341832182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11.029709079657543</v>
      </c>
      <c r="Z34" s="75">
        <f>100*(SUM(Taulukko!AH43:AH45)-SUM(Taulukko!AH31:AH33))/SUM(Taulukko!AH31:AH33)</f>
        <v>10.952349832052546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11.069479188906184</v>
      </c>
      <c r="AC34" s="75">
        <f>100*(SUM(Taulukko!AL43:AL45)-SUM(Taulukko!AL31:AL33))/SUM(Taulukko!AL31:AL33)</f>
        <v>10.853132758822852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6.203195143199344</v>
      </c>
      <c r="E35" s="75">
        <f>100*(SUM(Taulukko!F44:F46)-SUM(Taulukko!F32:F34))/SUM(Taulukko!F32:F34)</f>
        <v>6.336498930431234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5.772956218519944</v>
      </c>
      <c r="H35" s="75">
        <f>100*(SUM(Taulukko!J44:J46)-SUM(Taulukko!J32:J34))/SUM(Taulukko!J32:J34)</f>
        <v>6.1867704280155555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13.156671315667136</v>
      </c>
      <c r="K35" s="75">
        <f>100*(SUM(Taulukko!N44:N46)-SUM(Taulukko!N32:N34))/SUM(Taulukko!N32:N34)</f>
        <v>13.06765523632993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8.522962723474915</v>
      </c>
      <c r="N35" s="75">
        <f>100*(SUM(Taulukko!R44:R46)-SUM(Taulukko!R32:R34))/SUM(Taulukko!R32:R34)</f>
        <v>7.681341698578219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5.0504088281421975</v>
      </c>
      <c r="Q35" s="75">
        <f>100*(SUM(Taulukko!V44:V46)-SUM(Taulukko!V32:V34))/SUM(Taulukko!V32:V34)</f>
        <v>5.66856575544362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1.9373456055920515</v>
      </c>
      <c r="T35" s="75">
        <f>100*(SUM(Taulukko!Z44:Z46)-SUM(Taulukko!Z32:Z34))/SUM(Taulukko!Z32:Z34)</f>
        <v>2.2709629535646134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10.433999755583635</v>
      </c>
      <c r="W35" s="75">
        <f>100*(SUM(Taulukko!AD44:AD46)-SUM(Taulukko!AD32:AD34))/SUM(Taulukko!AD32:AD34)</f>
        <v>10.526821179446626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10.797632583988653</v>
      </c>
      <c r="Z35" s="75">
        <f>100*(SUM(Taulukko!AH44:AH46)-SUM(Taulukko!AH32:AH34))/SUM(Taulukko!AH32:AH34)</f>
        <v>10.938130343146337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10.546941499896342</v>
      </c>
      <c r="AC35" s="75">
        <f>100*(SUM(Taulukko!AL44:AL46)-SUM(Taulukko!AL32:AL34))/SUM(Taulukko!AL32:AL34)</f>
        <v>10.735185136785981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6.025098474723551</v>
      </c>
      <c r="E36" s="75">
        <f>100*(SUM(Taulukko!F45:F47)-SUM(Taulukko!F33:F35))/SUM(Taulukko!F33:F35)</f>
        <v>6.219603041492427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4.913627639155453</v>
      </c>
      <c r="H36" s="75">
        <f>100*(SUM(Taulukko!J45:J47)-SUM(Taulukko!J33:J35))/SUM(Taulukko!J33:J35)</f>
        <v>5.720912253575575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12.681818181818183</v>
      </c>
      <c r="K36" s="75">
        <f>100*(SUM(Taulukko!N45:N47)-SUM(Taulukko!N33:N35))/SUM(Taulukko!N33:N35)</f>
        <v>12.33500227583069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8.327991146419079</v>
      </c>
      <c r="N36" s="75">
        <f>100*(SUM(Taulukko!R45:R47)-SUM(Taulukko!R33:R35))/SUM(Taulukko!R33:R35)</f>
        <v>7.73665332495475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6.957536583176227</v>
      </c>
      <c r="Q36" s="75">
        <f>100*(SUM(Taulukko!V45:V47)-SUM(Taulukko!V33:V35))/SUM(Taulukko!V33:V35)</f>
        <v>6.325533815694747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2.057635713017893</v>
      </c>
      <c r="T36" s="75">
        <f>100*(SUM(Taulukko!Z45:Z47)-SUM(Taulukko!Z33:Z35))/SUM(Taulukko!Z33:Z35)</f>
        <v>2.3748214141181796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10.401507421043211</v>
      </c>
      <c r="W36" s="75">
        <f>100*(SUM(Taulukko!AD45:AD47)-SUM(Taulukko!AD33:AD35))/SUM(Taulukko!AD33:AD35)</f>
        <v>10.378757341026729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10.63992084811614</v>
      </c>
      <c r="Z36" s="75">
        <f>100*(SUM(Taulukko!AH45:AH47)-SUM(Taulukko!AH33:AH35))/SUM(Taulukko!AH33:AH35)</f>
        <v>10.935661988789482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10.557215742526868</v>
      </c>
      <c r="AC36" s="75">
        <f>100*(SUM(Taulukko!AL45:AL47)-SUM(Taulukko!AL33:AL35))/SUM(Taulukko!AL33:AL35)</f>
        <v>10.631973681183437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6.088863352844446</v>
      </c>
      <c r="E37" s="75">
        <f>100*(SUM(Taulukko!F46:F48)-SUM(Taulukko!F34:F36))/SUM(Taulukko!F34:F36)</f>
        <v>6.235335064447506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4.663608562691127</v>
      </c>
      <c r="H37" s="75">
        <f>100*(SUM(Taulukko!J46:J48)-SUM(Taulukko!J34:J36))/SUM(Taulukko!J34:J36)</f>
        <v>5.423076923076932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10.460992907801415</v>
      </c>
      <c r="K37" s="75">
        <f>100*(SUM(Taulukko!N46:N48)-SUM(Taulukko!N34:N36))/SUM(Taulukko!N34:N36)</f>
        <v>12.034126627750327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8.215414716178742</v>
      </c>
      <c r="N37" s="75">
        <f>100*(SUM(Taulukko!R46:R48)-SUM(Taulukko!R34:R36))/SUM(Taulukko!R34:R36)</f>
        <v>7.773965331854008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7.35976252858987</v>
      </c>
      <c r="Q37" s="75">
        <f>100*(SUM(Taulukko!V46:V48)-SUM(Taulukko!V34:V36))/SUM(Taulukko!V34:V36)</f>
        <v>6.902693451955209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2.566246389644459</v>
      </c>
      <c r="T37" s="75">
        <f>100*(SUM(Taulukko!Z46:Z48)-SUM(Taulukko!Z34:Z36))/SUM(Taulukko!Z34:Z36)</f>
        <v>2.511171881430809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10.269305922747565</v>
      </c>
      <c r="W37" s="75">
        <f>100*(SUM(Taulukko!AD46:AD48)-SUM(Taulukko!AD34:AD36))/SUM(Taulukko!AD34:AD36)</f>
        <v>10.185553046089373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10.831005458695229</v>
      </c>
      <c r="Z37" s="75">
        <f>100*(SUM(Taulukko!AH46:AH48)-SUM(Taulukko!AH34:AH36))/SUM(Taulukko!AH34:AH36)</f>
        <v>10.964170805773833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10.5053368670318</v>
      </c>
      <c r="AC37" s="75">
        <f>100*(SUM(Taulukko!AL46:AL48)-SUM(Taulukko!AL34:AL36))/SUM(Taulukko!AL34:AL36)</f>
        <v>10.559518372430992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6.466718436817073</v>
      </c>
      <c r="E38" s="75">
        <f>100*(SUM(Taulukko!F47:F49)-SUM(Taulukko!F35:F37))/SUM(Taulukko!F35:F37)</f>
        <v>6.3185495014174125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5.398162327718232</v>
      </c>
      <c r="H38" s="75">
        <f>100*(SUM(Taulukko!J47:J49)-SUM(Taulukko!J35:J37))/SUM(Taulukko!J35:J37)</f>
        <v>5.285331290693203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11.81697023545092</v>
      </c>
      <c r="K38" s="75">
        <f>100*(SUM(Taulukko!N47:N49)-SUM(Taulukko!N35:N37))/SUM(Taulukko!N35:N37)</f>
        <v>12.20489977728284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8.22169402327211</v>
      </c>
      <c r="N38" s="75">
        <f>100*(SUM(Taulukko!R47:R49)-SUM(Taulukko!R35:R37))/SUM(Taulukko!R35:R37)</f>
        <v>7.788982160838442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7.7409061049339245</v>
      </c>
      <c r="Q38" s="75">
        <f>100*(SUM(Taulukko!V47:V49)-SUM(Taulukko!V35:V37))/SUM(Taulukko!V35:V37)</f>
        <v>7.355448004369944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2.818278730341014</v>
      </c>
      <c r="T38" s="75">
        <f>100*(SUM(Taulukko!Z47:Z49)-SUM(Taulukko!Z35:Z37))/SUM(Taulukko!Z35:Z37)</f>
        <v>2.647906429773738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9.837333735335356</v>
      </c>
      <c r="W38" s="75">
        <f>100*(SUM(Taulukko!AD47:AD49)-SUM(Taulukko!AD35:AD37))/SUM(Taulukko!AD35:AD37)</f>
        <v>9.948844345957296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11.105761751462198</v>
      </c>
      <c r="Z38" s="75">
        <f>100*(SUM(Taulukko!AH47:AH49)-SUM(Taulukko!AH35:AH37))/SUM(Taulukko!AH35:AH37)</f>
        <v>10.999309793570253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10.841370397409644</v>
      </c>
      <c r="AC38" s="75">
        <f>100*(SUM(Taulukko!AL47:AL49)-SUM(Taulukko!AL35:AL37))/SUM(Taulukko!AL35:AL37)</f>
        <v>10.45767282545449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6.7285961736828686</v>
      </c>
      <c r="E39" s="75">
        <f>100*(SUM(Taulukko!F48:F50)-SUM(Taulukko!F36:F38))/SUM(Taulukko!F36:F38)</f>
        <v>6.285212942096745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6.127920337035618</v>
      </c>
      <c r="H39" s="75">
        <f>100*(SUM(Taulukko!J48:J50)-SUM(Taulukko!J36:J38))/SUM(Taulukko!J36:J38)</f>
        <v>5.070529927563863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13.731609451627305</v>
      </c>
      <c r="K39" s="75">
        <f>100*(SUM(Taulukko!N48:N50)-SUM(Taulukko!N36:N38))/SUM(Taulukko!N36:N38)</f>
        <v>12.544326241134744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8.285305300040989</v>
      </c>
      <c r="N39" s="75">
        <f>100*(SUM(Taulukko!R48:R50)-SUM(Taulukko!R36:R38))/SUM(Taulukko!R36:R38)</f>
        <v>7.770454809669197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8.427089710516928</v>
      </c>
      <c r="Q39" s="75">
        <f>100*(SUM(Taulukko!V48:V50)-SUM(Taulukko!V36:V38))/SUM(Taulukko!V36:V38)</f>
        <v>7.6776822091443915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3.1647274846471425</v>
      </c>
      <c r="T39" s="75">
        <f>100*(SUM(Taulukko!Z48:Z50)-SUM(Taulukko!Z36:Z38))/SUM(Taulukko!Z36:Z38)</f>
        <v>2.7538002107163213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9.603961977270403</v>
      </c>
      <c r="W39" s="75">
        <f>100*(SUM(Taulukko!AD48:AD50)-SUM(Taulukko!AD36:AD38))/SUM(Taulukko!AD36:AD38)</f>
        <v>9.716919408183449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11.327421586974065</v>
      </c>
      <c r="Z39" s="75">
        <f>100*(SUM(Taulukko!AH48:AH50)-SUM(Taulukko!AH36:AH38))/SUM(Taulukko!AH36:AH38)</f>
        <v>10.991109992691154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10.956457524093496</v>
      </c>
      <c r="AC39" s="75">
        <f>100*(SUM(Taulukko!AL48:AL50)-SUM(Taulukko!AL36:AL38))/SUM(Taulukko!AL36:AL38)</f>
        <v>10.19806836342235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6.280383213231183</v>
      </c>
      <c r="E40" s="77">
        <f>100*(SUM(Taulukko!F49:F51)-SUM(Taulukko!F37:F39))/SUM(Taulukko!F37:F39)</f>
        <v>5.990926393882163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5.555555555555542</v>
      </c>
      <c r="H40" s="77">
        <f>100*(SUM(Taulukko!J49:J51)-SUM(Taulukko!J37:J39))/SUM(Taulukko!J37:J39)</f>
        <v>4.621212121212117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12.941696113074197</v>
      </c>
      <c r="K40" s="77">
        <f>100*(SUM(Taulukko!N49:N51)-SUM(Taulukko!N37:N39))/SUM(Taulukko!N37:N39)</f>
        <v>12.362516498020248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8.073309682746775</v>
      </c>
      <c r="N40" s="77">
        <f>100*(SUM(Taulukko!R49:R51)-SUM(Taulukko!R37:R39))/SUM(Taulukko!R37:R39)</f>
        <v>7.709557147921198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8.041120138884702</v>
      </c>
      <c r="Q40" s="77">
        <f>100*(SUM(Taulukko!V49:V51)-SUM(Taulukko!V37:V39))/SUM(Taulukko!V37:V39)</f>
        <v>7.86362136446467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3.38414298771585</v>
      </c>
      <c r="T40" s="77">
        <f>100*(SUM(Taulukko!Z49:Z51)-SUM(Taulukko!Z37:Z39))/SUM(Taulukko!Z37:Z39)</f>
        <v>2.8018495893646427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9.553941803297029</v>
      </c>
      <c r="W40" s="77">
        <f>100*(SUM(Taulukko!AD49:AD51)-SUM(Taulukko!AD37:AD39))/SUM(Taulukko!AD37:AD39)</f>
        <v>9.493888681481002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11.16571578643097</v>
      </c>
      <c r="Z40" s="77">
        <f>100*(SUM(Taulukko!AH49:AH51)-SUM(Taulukko!AH37:AH39))/SUM(Taulukko!AH37:AH39)</f>
        <v>10.904083465646186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10.206314828665121</v>
      </c>
      <c r="AC40" s="77">
        <f>100*(SUM(Taulukko!AL49:AL51)-SUM(Taulukko!AL37:AL39))/SUM(Taulukko!AL37:AL39)</f>
        <v>9.687313043805826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5.481694952497971</v>
      </c>
      <c r="E41" s="75">
        <f>100*(SUM(Taulukko!F50:F52)-SUM(Taulukko!F38:F40))/SUM(Taulukko!F38:F40)</f>
        <v>5.500629742219382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4.058624577226589</v>
      </c>
      <c r="H41" s="75">
        <f>100*(SUM(Taulukko!J50:J52)-SUM(Taulukko!J38:J40))/SUM(Taulukko!J38:J40)</f>
        <v>3.984962406015046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7.761428369819774</v>
      </c>
      <c r="N41" s="75">
        <f>100*(SUM(Taulukko!R50:R52)-SUM(Taulukko!R38:R40))/SUM(Taulukko!R38:R40)</f>
        <v>7.613251867877533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7.925939973450161</v>
      </c>
      <c r="Q41" s="75">
        <f>100*(SUM(Taulukko!V50:V52)-SUM(Taulukko!V38:V40))/SUM(Taulukko!V38:V40)</f>
        <v>7.95840768288403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3.087288546737757</v>
      </c>
      <c r="T41" s="75">
        <f>100*(SUM(Taulukko!Z50:Z52)-SUM(Taulukko!Z38:Z40))/SUM(Taulukko!Z38:Z40)</f>
        <v>2.782572796869415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9.48191892868201</v>
      </c>
      <c r="W41" s="75">
        <f>100*(SUM(Taulukko!AD50:AD52)-SUM(Taulukko!AD38:AD40))/SUM(Taulukko!AD38:AD40)</f>
        <v>9.209398665955305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10.839759815585323</v>
      </c>
      <c r="Z41" s="75">
        <f>100*(SUM(Taulukko!AH50:AH52)-SUM(Taulukko!AH38:AH40))/SUM(Taulukko!AH38:AH40)</f>
        <v>10.743762959563616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9.041688443952578</v>
      </c>
      <c r="AC41" s="75">
        <f>100*(SUM(Taulukko!AL50:AL52)-SUM(Taulukko!AL38:AL40))/SUM(Taulukko!AL38:AL40)</f>
        <v>8.98786844552274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4.749793264598555</v>
      </c>
      <c r="E42" s="75">
        <f>100*(SUM(Taulukko!F51:F53)-SUM(Taulukko!F39:F41))/SUM(Taulukko!F39:F41)</f>
        <v>5.015902467401385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3.282357329354701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9.837467921300256</v>
      </c>
      <c r="K42" s="75">
        <f>100*(SUM(Taulukko!N51:N53)-SUM(Taulukko!N39:N41))/SUM(Taulukko!N39:N41)</f>
        <v>10.591766723842191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7.386712039581127</v>
      </c>
      <c r="N42" s="75">
        <f>100*(SUM(Taulukko!R51:R53)-SUM(Taulukko!R39:R41))/SUM(Taulukko!R39:R41)</f>
        <v>7.502528635083787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8.166750717086279</v>
      </c>
      <c r="Q42" s="75">
        <f>100*(SUM(Taulukko!V51:V53)-SUM(Taulukko!V39:V41))/SUM(Taulukko!V39:V41)</f>
        <v>7.999533557199524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2.682890190776648</v>
      </c>
      <c r="T42" s="75">
        <f>100*(SUM(Taulukko!Z51:Z53)-SUM(Taulukko!Z39:Z41))/SUM(Taulukko!Z39:Z41)</f>
        <v>2.722812023463512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8.953205841810327</v>
      </c>
      <c r="W42" s="75">
        <f>100*(SUM(Taulukko!AD51:AD53)-SUM(Taulukko!AD39:AD41))/SUM(Taulukko!AD39:AD41)</f>
        <v>8.80820006277186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10.5761618935006</v>
      </c>
      <c r="Z42" s="75">
        <f>100*(SUM(Taulukko!AH51:AH53)-SUM(Taulukko!AH39:AH41))/SUM(Taulukko!AH39:AH41)</f>
        <v>10.53902075632166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8.135346048725308</v>
      </c>
      <c r="AC42" s="75">
        <f>100*(SUM(Taulukko!AL51:AL53)-SUM(Taulukko!AL39:AL41))/SUM(Taulukko!AL39:AL41)</f>
        <v>8.237647777348469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4.457832188100818</v>
      </c>
      <c r="E43" s="75">
        <f>100*(SUM(Taulukko!F52:F54)-SUM(Taulukko!F40:F42))/SUM(Taulukko!F40:F42)</f>
        <v>4.686517580769983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2.0235467255334805</v>
      </c>
      <c r="H43" s="75">
        <f>100*(SUM(Taulukko!J52:J54)-SUM(Taulukko!J40:J42))/SUM(Taulukko!J40:J42)</f>
        <v>2.8169014084506916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9.957627118644067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7.361790686345989</v>
      </c>
      <c r="N43" s="75">
        <f>100*(SUM(Taulukko!R52:R54)-SUM(Taulukko!R40:R42))/SUM(Taulukko!R40:R42)</f>
        <v>7.394802580472939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8.652490133917352</v>
      </c>
      <c r="Q43" s="75">
        <f>100*(SUM(Taulukko!V52:V54)-SUM(Taulukko!V40:V42))/SUM(Taulukko!V40:V42)</f>
        <v>7.955677320199524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2.2873844497351734</v>
      </c>
      <c r="T43" s="75">
        <f>100*(SUM(Taulukko!Z52:Z54)-SUM(Taulukko!Z40:Z42))/SUM(Taulukko!Z40:Z42)</f>
        <v>2.669936084378158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8.214752595753628</v>
      </c>
      <c r="W43" s="75">
        <f>100*(SUM(Taulukko!AD52:AD54)-SUM(Taulukko!AD40:AD42))/SUM(Taulukko!AD40:AD42)</f>
        <v>8.341617374153392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10.364017753167056</v>
      </c>
      <c r="Z43" s="75">
        <f>100*(SUM(Taulukko!AH52:AH54)-SUM(Taulukko!AH40:AH42))/SUM(Taulukko!AH40:AH42)</f>
        <v>10.31068433217798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7.2088536867488875</v>
      </c>
      <c r="AC43" s="75">
        <f>100*(SUM(Taulukko!AL52:AL54)-SUM(Taulukko!AL40:AL42))/SUM(Taulukko!AL40:AL42)</f>
        <v>7.540145119034252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4.357146236492932</v>
      </c>
      <c r="E44" s="75">
        <f>100*(SUM(Taulukko!F53:F55)-SUM(Taulukko!F41:F43))/SUM(Taulukko!F41:F43)</f>
        <v>4.5348672800648435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1.9801980198019715</v>
      </c>
      <c r="H44" s="75">
        <f>100*(SUM(Taulukko!J53:J55)-SUM(Taulukko!J41:J43))/SUM(Taulukko!J41:J43)</f>
        <v>2.5830258302583027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9.643605870020965</v>
      </c>
      <c r="K44" s="75">
        <f>100*(SUM(Taulukko!N53:N55)-SUM(Taulukko!N41:N43))/SUM(Taulukko!N41:N43)</f>
        <v>9.873949579831933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7.255432352678165</v>
      </c>
      <c r="N44" s="75">
        <f>100*(SUM(Taulukko!R53:R55)-SUM(Taulukko!R41:R43))/SUM(Taulukko!R41:R43)</f>
        <v>7.293048626878559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8.10213899483294</v>
      </c>
      <c r="Q44" s="75">
        <f>100*(SUM(Taulukko!V53:V55)-SUM(Taulukko!V41:V43))/SUM(Taulukko!V41:V43)</f>
        <v>7.790031487776945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2.2792382650914793</v>
      </c>
      <c r="T44" s="75">
        <f>100*(SUM(Taulukko!Z53:Z55)-SUM(Taulukko!Z41:Z43))/SUM(Taulukko!Z41:Z43)</f>
        <v>2.662472584555012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7.818141249887748</v>
      </c>
      <c r="W44" s="75">
        <f>100*(SUM(Taulukko!AD53:AD55)-SUM(Taulukko!AD41:AD43))/SUM(Taulukko!AD41:AD43)</f>
        <v>7.905204169605751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9.947904102192966</v>
      </c>
      <c r="Z44" s="75">
        <f>100*(SUM(Taulukko!AH53:AH55)-SUM(Taulukko!AH41:AH43))/SUM(Taulukko!AH41:AH43)</f>
        <v>10.07742805692642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6.542337286871132</v>
      </c>
      <c r="AC44" s="75">
        <f>100*(SUM(Taulukko!AL53:AL55)-SUM(Taulukko!AL41:AL43))/SUM(Taulukko!AL41:AL43)</f>
        <v>6.967540135967571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4.371361006847111</v>
      </c>
      <c r="E45" s="75">
        <f>100*(SUM(Taulukko!F54:F56)-SUM(Taulukko!F42:F44))/SUM(Taulukko!F42:F44)</f>
        <v>4.528926276019322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2.126879354602131</v>
      </c>
      <c r="H45" s="75">
        <f>100*(SUM(Taulukko!J54:J56)-SUM(Taulukko!J42:J44))/SUM(Taulukko!J42:J44)</f>
        <v>2.612214863870501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9.95399414470932</v>
      </c>
      <c r="K45" s="75">
        <f>100*(SUM(Taulukko!N54:N56)-SUM(Taulukko!N42:N44))/SUM(Taulukko!N42:N44)</f>
        <v>10.141903171953247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7.158403823104836</v>
      </c>
      <c r="N45" s="75">
        <f>100*(SUM(Taulukko!R54:R56)-SUM(Taulukko!R42:R44))/SUM(Taulukko!R42:R44)</f>
        <v>7.195570895440918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8.397434620592644</v>
      </c>
      <c r="Q45" s="75">
        <f>100*(SUM(Taulukko!V54:V56)-SUM(Taulukko!V42:V44))/SUM(Taulukko!V42:V44)</f>
        <v>7.491506811042778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2.302116138814687</v>
      </c>
      <c r="T45" s="75">
        <f>100*(SUM(Taulukko!Z54:Z56)-SUM(Taulukko!Z42:Z44))/SUM(Taulukko!Z42:Z44)</f>
        <v>2.715873651864032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7.504878262307515</v>
      </c>
      <c r="W45" s="75">
        <f>100*(SUM(Taulukko!AD54:AD56)-SUM(Taulukko!AD42:AD44))/SUM(Taulukko!AD42:AD44)</f>
        <v>7.530725179935536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9.58322473139573</v>
      </c>
      <c r="Z45" s="75">
        <f>100*(SUM(Taulukko!AH54:AH56)-SUM(Taulukko!AH42:AH44))/SUM(Taulukko!AH42:AH44)</f>
        <v>9.873473863675661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6.049113258486471</v>
      </c>
      <c r="AC45" s="75">
        <f>100*(SUM(Taulukko!AL54:AL56)-SUM(Taulukko!AL42:AL44))/SUM(Taulukko!AL42:AL44)</f>
        <v>6.571522758030739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4.6210402366523775</v>
      </c>
      <c r="E46" s="75">
        <f>100*(SUM(Taulukko!F55:F57)-SUM(Taulukko!F43:F45))/SUM(Taulukko!F43:F45)</f>
        <v>4.61950247724453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2.7900146842878204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11.051100955546296</v>
      </c>
      <c r="K46" s="75">
        <f>100*(SUM(Taulukko!N55:N57)-SUM(Taulukko!N43:N45))/SUM(Taulukko!N43:N45)</f>
        <v>10.393374741200837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7.020211624917277</v>
      </c>
      <c r="N46" s="75">
        <f>100*(SUM(Taulukko!R55:R57)-SUM(Taulukko!R43:R45))/SUM(Taulukko!R43:R45)</f>
        <v>7.104236432497136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6.799782190089497</v>
      </c>
      <c r="Q46" s="75">
        <f>100*(SUM(Taulukko!V55:V57)-SUM(Taulukko!V43:V45))/SUM(Taulukko!V43:V45)</f>
        <v>7.084792070890306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2.8600574305544004</v>
      </c>
      <c r="T46" s="75">
        <f>100*(SUM(Taulukko!Z55:Z57)-SUM(Taulukko!Z43:Z45))/SUM(Taulukko!Z43:Z45)</f>
        <v>2.818425126858425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8.264614731069637</v>
      </c>
      <c r="W46" s="75">
        <f>100*(SUM(Taulukko!AD55:AD57)-SUM(Taulukko!AD43:AD45))/SUM(Taulukko!AD43:AD45)</f>
        <v>7.1998164345103035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9.567173924528765</v>
      </c>
      <c r="Z46" s="75">
        <f>100*(SUM(Taulukko!AH55:AH57)-SUM(Taulukko!AH43:AH45))/SUM(Taulukko!AH43:AH45)</f>
        <v>9.72344093361427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6.175825269856854</v>
      </c>
      <c r="AC46" s="75">
        <f>100*(SUM(Taulukko!AL55:AL57)-SUM(Taulukko!AL43:AL45))/SUM(Taulukko!AL43:AL45)</f>
        <v>6.345588545279639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4.806507948709107</v>
      </c>
      <c r="E47" s="75">
        <f>100*(SUM(Taulukko!F56:F58)-SUM(Taulukko!F44:F46))/SUM(Taulukko!F44:F46)</f>
        <v>4.723873751759322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3.1501831501831585</v>
      </c>
      <c r="H47" s="75">
        <f>100*(SUM(Taulukko!J56:J58)-SUM(Taulukko!J44:J46))/SUM(Taulukko!J44:J46)</f>
        <v>3.11469402711616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10.805258833196376</v>
      </c>
      <c r="K47" s="75">
        <f>100*(SUM(Taulukko!N56:N58)-SUM(Taulukko!N44:N46))/SUM(Taulukko!N44:N46)</f>
        <v>10.327868852459012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6.990890077534158</v>
      </c>
      <c r="N47" s="75">
        <f>100*(SUM(Taulukko!R56:R58)-SUM(Taulukko!R44:R46))/SUM(Taulukko!R44:R46)</f>
        <v>7.0203463899582825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7.140561192103922</v>
      </c>
      <c r="Q47" s="75">
        <f>100*(SUM(Taulukko!V56:V58)-SUM(Taulukko!V44:V46))/SUM(Taulukko!V44:V46)</f>
        <v>6.62302298963139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3.1909748986406585</v>
      </c>
      <c r="T47" s="75">
        <f>100*(SUM(Taulukko!Z56:Z58)-SUM(Taulukko!Z44:Z46))/SUM(Taulukko!Z44:Z46)</f>
        <v>2.9339895380619367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7.727903836860846</v>
      </c>
      <c r="W47" s="75">
        <f>100*(SUM(Taulukko!AD56:AD58)-SUM(Taulukko!AD44:AD46))/SUM(Taulukko!AD44:AD46)</f>
        <v>6.925444812413145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9.68068334141173</v>
      </c>
      <c r="Z47" s="75">
        <f>100*(SUM(Taulukko!AH56:AH58)-SUM(Taulukko!AH44:AH46))/SUM(Taulukko!AH44:AH46)</f>
        <v>9.612197308555952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6.3458101955618345</v>
      </c>
      <c r="AC47" s="75">
        <f>100*(SUM(Taulukko!AL56:AL58)-SUM(Taulukko!AL44:AL46))/SUM(Taulukko!AL44:AL46)</f>
        <v>6.195718088660048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4.8674380365524135</v>
      </c>
      <c r="E48" s="75">
        <f>100*(SUM(Taulukko!F57:F59)-SUM(Taulukko!F45:F47))/SUM(Taulukko!F45:F47)</f>
        <v>4.777078305413605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3.7687522868642773</v>
      </c>
      <c r="H48" s="75">
        <f>100*(SUM(Taulukko!J57:J59)-SUM(Taulukko!J45:J47))/SUM(Taulukko!J45:J47)</f>
        <v>3.400365630712984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9.883017345703902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6.99336380776609</v>
      </c>
      <c r="N48" s="75">
        <f>100*(SUM(Taulukko!R57:R59)-SUM(Taulukko!R45:R47))/SUM(Taulukko!R45:R47)</f>
        <v>6.94017460433859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5.196745605952764</v>
      </c>
      <c r="Q48" s="75">
        <f>100*(SUM(Taulukko!V57:V59)-SUM(Taulukko!V45:V47))/SUM(Taulukko!V45:V47)</f>
        <v>6.1642259692233035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3.2177177918677047</v>
      </c>
      <c r="T48" s="75">
        <f>100*(SUM(Taulukko!Z57:Z59)-SUM(Taulukko!Z45:Z47))/SUM(Taulukko!Z45:Z47)</f>
        <v>3.0351054243105198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7.605126253399514</v>
      </c>
      <c r="W48" s="75">
        <f>100*(SUM(Taulukko!AD57:AD59)-SUM(Taulukko!AD45:AD47))/SUM(Taulukko!AD45:AD47)</f>
        <v>6.762048227109914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9.687282068502093</v>
      </c>
      <c r="Z48" s="75">
        <f>100*(SUM(Taulukko!AH57:AH59)-SUM(Taulukko!AH45:AH47))/SUM(Taulukko!AH45:AH47)</f>
        <v>9.503570463749714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6.028387685697433</v>
      </c>
      <c r="AC48" s="75">
        <f>100*(SUM(Taulukko!AL57:AL59)-SUM(Taulukko!AL45:AL47))/SUM(Taulukko!AL45:AL47)</f>
        <v>6.037970979204213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4.775106238157456</v>
      </c>
      <c r="E49" s="75">
        <f>100*(SUM(Taulukko!F58:F60)-SUM(Taulukko!F46:F48))/SUM(Taulukko!F46:F48)</f>
        <v>4.778313789657152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3.9810080350620805</v>
      </c>
      <c r="H49" s="75">
        <f>100*(SUM(Taulukko!J58:J60)-SUM(Taulukko!J46:J48))/SUM(Taulukko!J46:J48)</f>
        <v>3.684786574242964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9.349919743178162</v>
      </c>
      <c r="K49" s="75">
        <f>100*(SUM(Taulukko!N58:N60)-SUM(Taulukko!N46:N48))/SUM(Taulukko!N46:N48)</f>
        <v>9.619238476953909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6.930490017064088</v>
      </c>
      <c r="N49" s="75">
        <f>100*(SUM(Taulukko!R58:R60)-SUM(Taulukko!R46:R48))/SUM(Taulukko!R46:R48)</f>
        <v>6.857387219141242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5.491084021722928</v>
      </c>
      <c r="Q49" s="75">
        <f>100*(SUM(Taulukko!V58:V60)-SUM(Taulukko!V46:V48))/SUM(Taulukko!V46:V48)</f>
        <v>5.785121163221179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3.146544930417934</v>
      </c>
      <c r="T49" s="75">
        <f>100*(SUM(Taulukko!Z58:Z60)-SUM(Taulukko!Z46:Z48))/SUM(Taulukko!Z46:Z48)</f>
        <v>3.123909286933284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6.605912139510039</v>
      </c>
      <c r="W49" s="75">
        <f>100*(SUM(Taulukko!AD58:AD60)-SUM(Taulukko!AD46:AD48))/SUM(Taulukko!AD46:AD48)</f>
        <v>6.725147302790188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9.524665752020082</v>
      </c>
      <c r="Z49" s="75">
        <f>100*(SUM(Taulukko!AH58:AH60)-SUM(Taulukko!AH46:AH48))/SUM(Taulukko!AH46:AH48)</f>
        <v>9.376559957232844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6.004669685134297</v>
      </c>
      <c r="AC49" s="75">
        <f>100*(SUM(Taulukko!AL58:AL60)-SUM(Taulukko!AL46:AL48))/SUM(Taulukko!AL46:AL48)</f>
        <v>5.856860343109162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4.719717976024444</v>
      </c>
      <c r="E50" s="75">
        <f>100*(SUM(Taulukko!F59:F61)-SUM(Taulukko!F47:F49))/SUM(Taulukko!F47:F49)</f>
        <v>4.772663948850309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3.8503450780966095</v>
      </c>
      <c r="H50" s="75">
        <f>100*(SUM(Taulukko!J59:J61)-SUM(Taulukko!J47:J49))/SUM(Taulukko!J47:J49)</f>
        <v>3.855947617315396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9.336511720301935</v>
      </c>
      <c r="K50" s="75">
        <f>100*(SUM(Taulukko!N59:N61)-SUM(Taulukko!N47:N49))/SUM(Taulukko!N47:N49)</f>
        <v>9.448193727669715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6.888118771427402</v>
      </c>
      <c r="N50" s="75">
        <f>100*(SUM(Taulukko!R59:R61)-SUM(Taulukko!R47:R49))/SUM(Taulukko!R47:R49)</f>
        <v>6.7678518675413875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5.036306896112546</v>
      </c>
      <c r="Q50" s="75">
        <f>100*(SUM(Taulukko!V59:V61)-SUM(Taulukko!V47:V49))/SUM(Taulukko!V47:V49)</f>
        <v>5.506030159032057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3.1721867943043796</v>
      </c>
      <c r="T50" s="75">
        <f>100*(SUM(Taulukko!Z59:Z61)-SUM(Taulukko!Z47:Z49))/SUM(Taulukko!Z47:Z49)</f>
        <v>3.215369520421622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6.960823464558537</v>
      </c>
      <c r="W50" s="75">
        <f>100*(SUM(Taulukko!AD59:AD61)-SUM(Taulukko!AD47:AD49))/SUM(Taulukko!AD47:AD49)</f>
        <v>6.750754338690457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9.310351955649358</v>
      </c>
      <c r="Z50" s="75">
        <f>100*(SUM(Taulukko!AH59:AH61)-SUM(Taulukko!AH47:AH49))/SUM(Taulukko!AH47:AH49)</f>
        <v>9.235772649501968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5.586063245597421</v>
      </c>
      <c r="AC50" s="75">
        <f>100*(SUM(Taulukko!AL59:AL61)-SUM(Taulukko!AL47:AL49))/SUM(Taulukko!AL47:AL49)</f>
        <v>5.659964162613562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4.6810782698636135</v>
      </c>
      <c r="E51" s="75">
        <f>100*(SUM(Taulukko!F60:F62)-SUM(Taulukko!F48:F50))/SUM(Taulukko!F48:F50)</f>
        <v>4.814054009039263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3.6448935402381686</v>
      </c>
      <c r="H51" s="75">
        <f>100*(SUM(Taulukko!J60:J62)-SUM(Taulukko!J48:J50))/SUM(Taulukko!J48:J50)</f>
        <v>4.063860667634248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9.48647589180713</v>
      </c>
      <c r="K51" s="75">
        <f>100*(SUM(Taulukko!N60:N62)-SUM(Taulukko!N48:N50))/SUM(Taulukko!N48:N50)</f>
        <v>9.570697124852332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6.636525412907632</v>
      </c>
      <c r="N51" s="75">
        <f>100*(SUM(Taulukko!R60:R62)-SUM(Taulukko!R48:R50))/SUM(Taulukko!R48:R50)</f>
        <v>6.6736364962937245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4.27672131440613</v>
      </c>
      <c r="Q51" s="75">
        <f>100*(SUM(Taulukko!V60:V62)-SUM(Taulukko!V48:V50))/SUM(Taulukko!V48:V50)</f>
        <v>5.344223455606003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3.372663569641198</v>
      </c>
      <c r="T51" s="75">
        <f>100*(SUM(Taulukko!Z60:Z62)-SUM(Taulukko!Z48:Z50))/SUM(Taulukko!Z48:Z50)</f>
        <v>3.316586376932247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6.856979319966071</v>
      </c>
      <c r="W51" s="75">
        <f>100*(SUM(Taulukko!AD60:AD62)-SUM(Taulukko!AD48:AD50))/SUM(Taulukko!AD48:AD50)</f>
        <v>6.756077404110071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9.126503414495275</v>
      </c>
      <c r="Z51" s="75">
        <f>100*(SUM(Taulukko!AH60:AH62)-SUM(Taulukko!AH48:AH50))/SUM(Taulukko!AH48:AH50)</f>
        <v>9.098284860889171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4.825325803200262</v>
      </c>
      <c r="AC51" s="75">
        <f>100*(SUM(Taulukko!AL60:AL62)-SUM(Taulukko!AL48:AL50))/SUM(Taulukko!AL48:AL50)</f>
        <v>5.542444213744169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4.797473286833685</v>
      </c>
      <c r="E52" s="77">
        <f>100*(SUM(Taulukko!F61:F63)-SUM(Taulukko!F49:F51))/SUM(Taulukko!F49:F51)</f>
        <v>4.947401994981264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4.0014419610670595</v>
      </c>
      <c r="H52" s="77">
        <f>100*(SUM(Taulukko!J61:J63)-SUM(Taulukko!J49:J51))/SUM(Taulukko!J49:J51)</f>
        <v>4.30847212165099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9.50332420805632</v>
      </c>
      <c r="K52" s="77">
        <f>100*(SUM(Taulukko!N61:N63)-SUM(Taulukko!N49:N51))/SUM(Taulukko!N49:N51)</f>
        <v>9.945184025058733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6.345065480943712</v>
      </c>
      <c r="N52" s="77">
        <f>100*(SUM(Taulukko!R61:R63)-SUM(Taulukko!R49:R51))/SUM(Taulukko!R49:R51)</f>
        <v>6.588688859144822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4.555624290972726</v>
      </c>
      <c r="Q52" s="77">
        <f>100*(SUM(Taulukko!V61:V63)-SUM(Taulukko!V49:V51))/SUM(Taulukko!V49:V51)</f>
        <v>5.352799583616499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3.1518711749586803</v>
      </c>
      <c r="T52" s="77">
        <f>100*(SUM(Taulukko!Z61:Z63)-SUM(Taulukko!Z49:Z51))/SUM(Taulukko!Z49:Z51)</f>
        <v>3.435009014320873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6.695899511046173</v>
      </c>
      <c r="W52" s="77">
        <f>100*(SUM(Taulukko!AD61:AD63)-SUM(Taulukko!AD49:AD51))/SUM(Taulukko!AD49:AD51)</f>
        <v>6.744369284228661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8.761802271420688</v>
      </c>
      <c r="Z52" s="77">
        <f>100*(SUM(Taulukko!AH61:AH63)-SUM(Taulukko!AH49:AH51))/SUM(Taulukko!AH49:AH51)</f>
        <v>8.992735066354696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5.081491693878453</v>
      </c>
      <c r="AC52" s="77">
        <f>100*(SUM(Taulukko!AL61:AL63)-SUM(Taulukko!AL49:AL51))/SUM(Taulukko!AL49:AL51)</f>
        <v>5.641305913241936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5.088923697356021</v>
      </c>
      <c r="E53" s="75">
        <f>100*(SUM(Taulukko!F62:F64)-SUM(Taulukko!F50:F52))/SUM(Taulukko!F50:F52)</f>
        <v>5.185007140027695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4.7670639219935165</v>
      </c>
      <c r="H53" s="75">
        <f>100*(SUM(Taulukko!J62:J64)-SUM(Taulukko!J50:J52))/SUM(Taulukko!J50:J52)</f>
        <v>4.663774403470708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10.413416536661485</v>
      </c>
      <c r="K53" s="75">
        <f>100*(SUM(Taulukko!N62:N64)-SUM(Taulukko!N50:N52))/SUM(Taulukko!N50:N52)</f>
        <v>10.56118472330474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6.223926223707343</v>
      </c>
      <c r="N53" s="75">
        <f>100*(SUM(Taulukko!R62:R64)-SUM(Taulukko!R50:R52))/SUM(Taulukko!R50:R52)</f>
        <v>6.531019998173675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5.315420560747663</v>
      </c>
      <c r="Q53" s="75">
        <f>100*(SUM(Taulukko!V62:V64)-SUM(Taulukko!V50:V52))/SUM(Taulukko!V50:V52)</f>
        <v>5.506687193586405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3.169072220230932</v>
      </c>
      <c r="T53" s="75">
        <f>100*(SUM(Taulukko!Z62:Z64)-SUM(Taulukko!Z50:Z52))/SUM(Taulukko!Z50:Z52)</f>
        <v>3.593792097348712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6.456945350740091</v>
      </c>
      <c r="W53" s="75">
        <f>100*(SUM(Taulukko!AD62:AD64)-SUM(Taulukko!AD50:AD52))/SUM(Taulukko!AD50:AD52)</f>
        <v>6.805312088516148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8.623936918234808</v>
      </c>
      <c r="Z53" s="75">
        <f>100*(SUM(Taulukko!AH62:AH64)-SUM(Taulukko!AH50:AH52))/SUM(Taulukko!AH50:AH52)</f>
        <v>8.959788661664806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5.630737176350965</v>
      </c>
      <c r="AC53" s="75">
        <f>100*(SUM(Taulukko!AL62:AL64)-SUM(Taulukko!AL50:AL52))/SUM(Taulukko!AL50:AL52)</f>
        <v>5.96648890220477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5.452744678038763</v>
      </c>
      <c r="E54" s="75">
        <f>100*(SUM(Taulukko!F63:F65)-SUM(Taulukko!F51:F53))/SUM(Taulukko!F51:F53)</f>
        <v>5.49992795122984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5.28028933092223</v>
      </c>
      <c r="H54" s="75">
        <f>100*(SUM(Taulukko!J63:J65)-SUM(Taulukko!J51:J53))/SUM(Taulukko!J51:J53)</f>
        <v>5.092091007583974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11.915887850467275</v>
      </c>
      <c r="K54" s="75">
        <f>100*(SUM(Taulukko!N63:N65)-SUM(Taulukko!N51:N53))/SUM(Taulukko!N51:N53)</f>
        <v>11.24466847615355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6.492159681047656</v>
      </c>
      <c r="N54" s="75">
        <f>100*(SUM(Taulukko!R63:R65)-SUM(Taulukko!R51:R53))/SUM(Taulukko!R51:R53)</f>
        <v>6.501488492562985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10.593302327707041</v>
      </c>
      <c r="Q54" s="75">
        <f>100*(SUM(Taulukko!V63:V65)-SUM(Taulukko!V51:V53))/SUM(Taulukko!V51:V53)</f>
        <v>5.7106914832096045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3.6022608780255267</v>
      </c>
      <c r="T54" s="75">
        <f>100*(SUM(Taulukko!Z63:Z65)-SUM(Taulukko!Z51:Z53))/SUM(Taulukko!Z51:Z53)</f>
        <v>3.8040803018535536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6.923267560855613</v>
      </c>
      <c r="W54" s="75">
        <f>100*(SUM(Taulukko!AD63:AD65)-SUM(Taulukko!AD51:AD53))/SUM(Taulukko!AD51:AD53)</f>
        <v>6.995306334432642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8.716372126005494</v>
      </c>
      <c r="Z54" s="75">
        <f>100*(SUM(Taulukko!AH63:AH65)-SUM(Taulukko!AH51:AH53))/SUM(Taulukko!AH51:AH53)</f>
        <v>9.025425539114503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6.8017032691386925</v>
      </c>
      <c r="AC54" s="75">
        <f>100*(SUM(Taulukko!AL63:AL65)-SUM(Taulukko!AL51:AL53))/SUM(Taulukko!AL51:AL53)</f>
        <v>6.379192816162154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5.844059078163867</v>
      </c>
      <c r="E55" s="75">
        <f>100*(SUM(Taulukko!F64:F66)-SUM(Taulukko!F52:F54))/SUM(Taulukko!F52:F54)</f>
        <v>5.855751801622615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5.44536602957085</v>
      </c>
      <c r="H55" s="75">
        <f>100*(SUM(Taulukko!J64:J66)-SUM(Taulukko!J52:J54))/SUM(Taulukko!J52:J54)</f>
        <v>5.479452054794537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11.946050096339114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6.520279240307417</v>
      </c>
      <c r="N55" s="75">
        <f>100*(SUM(Taulukko!R64:R66)-SUM(Taulukko!R52:R54))/SUM(Taulukko!R52:R54)</f>
        <v>6.4834609385641375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10.02206633313237</v>
      </c>
      <c r="Q55" s="75">
        <f>100*(SUM(Taulukko!V64:V66)-SUM(Taulukko!V52:V54))/SUM(Taulukko!V52:V54)</f>
        <v>5.917054194696599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4.097030615437064</v>
      </c>
      <c r="T55" s="75">
        <f>100*(SUM(Taulukko!Z64:Z66)-SUM(Taulukko!Z52:Z54))/SUM(Taulukko!Z52:Z54)</f>
        <v>4.044434584178513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7.3763722811986865</v>
      </c>
      <c r="W55" s="75">
        <f>100*(SUM(Taulukko!AD64:AD66)-SUM(Taulukko!AD52:AD54))/SUM(Taulukko!AD52:AD54)</f>
        <v>7.244933883739729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9.003986992853115</v>
      </c>
      <c r="Z55" s="75">
        <f>100*(SUM(Taulukko!AH64:AH66)-SUM(Taulukko!AH52:AH54))/SUM(Taulukko!AH52:AH54)</f>
        <v>9.183820581093062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6.8024991578892715</v>
      </c>
      <c r="AC55" s="75">
        <f>100*(SUM(Taulukko!AL64:AL66)-SUM(Taulukko!AL52:AL54))/SUM(Taulukko!AL52:AL54)</f>
        <v>6.737920032745605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6.255444315513921</v>
      </c>
      <c r="E56" s="75">
        <f>100*(SUM(Taulukko!F65:F67)-SUM(Taulukko!F53:F55))/SUM(Taulukko!F53:F55)</f>
        <v>6.219946983303956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5.717367853290175</v>
      </c>
      <c r="H56" s="75">
        <f>100*(SUM(Taulukko!J65:J67)-SUM(Taulukko!J53:J55))/SUM(Taulukko!J53:J55)</f>
        <v>5.9352517985611515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12.19885277246653</v>
      </c>
      <c r="K56" s="75">
        <f>100*(SUM(Taulukko!N65:N67)-SUM(Taulukko!N53:N55))/SUM(Taulukko!N53:N55)</f>
        <v>12.4282982791587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6.630119362704132</v>
      </c>
      <c r="N56" s="75">
        <f>100*(SUM(Taulukko!R65:R67)-SUM(Taulukko!R53:R55))/SUM(Taulukko!R53:R55)</f>
        <v>6.4614021319166435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10.412071516628188</v>
      </c>
      <c r="Q56" s="75">
        <f>100*(SUM(Taulukko!V65:V67)-SUM(Taulukko!V53:V55))/SUM(Taulukko!V53:V55)</f>
        <v>6.155858246640948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4.599177258212288</v>
      </c>
      <c r="T56" s="75">
        <f>100*(SUM(Taulukko!Z65:Z67)-SUM(Taulukko!Z53:Z55))/SUM(Taulukko!Z53:Z55)</f>
        <v>4.2777360813614065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7.57463340687382</v>
      </c>
      <c r="W56" s="75">
        <f>100*(SUM(Taulukko!AD65:AD67)-SUM(Taulukko!AD53:AD55))/SUM(Taulukko!AD53:AD55)</f>
        <v>7.451793610008999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9.544158534214516</v>
      </c>
      <c r="Z56" s="75">
        <f>100*(SUM(Taulukko!AH65:AH67)-SUM(Taulukko!AH53:AH55))/SUM(Taulukko!AH53:AH55)</f>
        <v>9.397013763269083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7.035571827869331</v>
      </c>
      <c r="AC56" s="75">
        <f>100*(SUM(Taulukko!AL65:AL67)-SUM(Taulukko!AL53:AL55))/SUM(Taulukko!AL53:AL55)</f>
        <v>7.044198492948724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6.821123493095018</v>
      </c>
      <c r="E57" s="75">
        <f>100*(SUM(Taulukko!F66:F68)-SUM(Taulukko!F54:F56))/SUM(Taulukko!F54:F56)</f>
        <v>6.513455537732462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6.6786355475763095</v>
      </c>
      <c r="H57" s="75">
        <f>100*(SUM(Taulukko!J66:J68)-SUM(Taulukko!J54:J56))/SUM(Taulukko!J54:J56)</f>
        <v>6.346360702760841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13.845568657284131</v>
      </c>
      <c r="K57" s="75">
        <f>100*(SUM(Taulukko!N66:N68)-SUM(Taulukko!N54:N56))/SUM(Taulukko!N54:N56)</f>
        <v>12.542629784009105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6.550527777886953</v>
      </c>
      <c r="N57" s="75">
        <f>100*(SUM(Taulukko!R66:R68)-SUM(Taulukko!R54:R56))/SUM(Taulukko!R54:R56)</f>
        <v>6.427038960231326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5.957392225794447</v>
      </c>
      <c r="Q57" s="75">
        <f>100*(SUM(Taulukko!V66:V68)-SUM(Taulukko!V54:V56))/SUM(Taulukko!V54:V56)</f>
        <v>6.454724442137314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4.8795907285949935</v>
      </c>
      <c r="T57" s="75">
        <f>100*(SUM(Taulukko!Z66:Z68)-SUM(Taulukko!Z54:Z56))/SUM(Taulukko!Z54:Z56)</f>
        <v>4.470992643850409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7.617095603404495</v>
      </c>
      <c r="W57" s="75">
        <f>100*(SUM(Taulukko!AD66:AD68)-SUM(Taulukko!AD54:AD56))/SUM(Taulukko!AD54:AD56)</f>
        <v>7.587027810149538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9.864651353671997</v>
      </c>
      <c r="Z57" s="75">
        <f>100*(SUM(Taulukko!AH66:AH68)-SUM(Taulukko!AH54:AH56))/SUM(Taulukko!AH54:AH56)</f>
        <v>9.610350171928854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7.42044059206191</v>
      </c>
      <c r="AC57" s="75">
        <f>100*(SUM(Taulukko!AL66:AL68)-SUM(Taulukko!AL54:AL56))/SUM(Taulukko!AL54:AL56)</f>
        <v>7.339023863717047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6.7698031626877695</v>
      </c>
      <c r="E58" s="75">
        <f>100*(SUM(Taulukko!F67:F69)-SUM(Taulukko!F55:F57))/SUM(Taulukko!F55:F57)</f>
        <v>6.657534871715141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7.002500893176143</v>
      </c>
      <c r="H58" s="75">
        <f>100*(SUM(Taulukko!J67:J69)-SUM(Taulukko!J55:J57))/SUM(Taulukko!J55:J57)</f>
        <v>6.714285714285718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12.158623269734383</v>
      </c>
      <c r="K58" s="75">
        <f>100*(SUM(Taulukko!N67:N69)-SUM(Taulukko!N55:N57))/SUM(Taulukko!N55:N57)</f>
        <v>12.190547636909205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6.542611756393762</v>
      </c>
      <c r="N58" s="75">
        <f>100*(SUM(Taulukko!R67:R69)-SUM(Taulukko!R55:R57))/SUM(Taulukko!R55:R57)</f>
        <v>6.377363949912683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7.2539846528357685</v>
      </c>
      <c r="Q58" s="75">
        <f>100*(SUM(Taulukko!V67:V69)-SUM(Taulukko!V55:V57))/SUM(Taulukko!V55:V57)</f>
        <v>6.784365446795351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4.868003267801366</v>
      </c>
      <c r="T58" s="75">
        <f>100*(SUM(Taulukko!Z67:Z69)-SUM(Taulukko!Z55:Z57))/SUM(Taulukko!Z55:Z57)</f>
        <v>4.611687465754183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6.6747496193057705</v>
      </c>
      <c r="W58" s="75">
        <f>100*(SUM(Taulukko!AD67:AD69)-SUM(Taulukko!AD55:AD57))/SUM(Taulukko!AD55:AD57)</f>
        <v>7.664643602706276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10.016773638333548</v>
      </c>
      <c r="Z58" s="75">
        <f>100*(SUM(Taulukko!AH67:AH69)-SUM(Taulukko!AH55:AH57))/SUM(Taulukko!AH55:AH57)</f>
        <v>9.78995318280108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7.675335466392753</v>
      </c>
      <c r="AC58" s="75">
        <f>100*(SUM(Taulukko!AL67:AL69)-SUM(Taulukko!AL55:AL57))/SUM(Taulukko!AL55:AL57)</f>
        <v>7.612113445252487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6.685823008159752</v>
      </c>
      <c r="E59" s="75">
        <f>100*(SUM(Taulukko!F68:F70)-SUM(Taulukko!F56:F58))/SUM(Taulukko!F56:F58)</f>
        <v>6.699943333212766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7.102272727272727</v>
      </c>
      <c r="H59" s="75">
        <f>100*(SUM(Taulukko!J68:J70)-SUM(Taulukko!J56:J58))/SUM(Taulukko!J56:J58)</f>
        <v>6.894100923951663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11.160548757879113</v>
      </c>
      <c r="K59" s="75">
        <f>100*(SUM(Taulukko!N68:N70)-SUM(Taulukko!N56:N58))/SUM(Taulukko!N56:N58)</f>
        <v>11.738484398216949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6.333034033595777</v>
      </c>
      <c r="N59" s="75">
        <f>100*(SUM(Taulukko!R68:R70)-SUM(Taulukko!R56:R58))/SUM(Taulukko!R56:R58)</f>
        <v>6.315915632233231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6.873881712963633</v>
      </c>
      <c r="Q59" s="75">
        <f>100*(SUM(Taulukko!V68:V70)-SUM(Taulukko!V56:V58))/SUM(Taulukko!V56:V58)</f>
        <v>7.09624828276066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4.688219748471621</v>
      </c>
      <c r="T59" s="75">
        <f>100*(SUM(Taulukko!Z68:Z70)-SUM(Taulukko!Z56:Z58))/SUM(Taulukko!Z56:Z58)</f>
        <v>4.71524438352442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6.893378465270088</v>
      </c>
      <c r="W59" s="75">
        <f>100*(SUM(Taulukko!AD68:AD70)-SUM(Taulukko!AD56:AD58))/SUM(Taulukko!AD56:AD58)</f>
        <v>7.666742787764583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9.960464096188218</v>
      </c>
      <c r="Z59" s="75">
        <f>100*(SUM(Taulukko!AH68:AH70)-SUM(Taulukko!AH56:AH58))/SUM(Taulukko!AH56:AH58)</f>
        <v>9.940346171041696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7.735171205490664</v>
      </c>
      <c r="AC59" s="75">
        <f>100*(SUM(Taulukko!AL68:AL70)-SUM(Taulukko!AL56:AL58))/SUM(Taulukko!AL56:AL58)</f>
        <v>7.877750283456742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6.55068249703367</v>
      </c>
      <c r="E60" s="75">
        <f>100*(SUM(Taulukko!F69:F71)-SUM(Taulukko!F57:F59))/SUM(Taulukko!F57:F59)</f>
        <v>6.769283207326731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6.8406205923836305</v>
      </c>
      <c r="H60" s="75">
        <f>100*(SUM(Taulukko!J69:J71)-SUM(Taulukko!J57:J59))/SUM(Taulukko!J57:J59)</f>
        <v>7.036775106082028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11.013215859030838</v>
      </c>
      <c r="K60" s="75">
        <f>100*(SUM(Taulukko!N69:N71)-SUM(Taulukko!N57:N59))/SUM(Taulukko!N57:N59)</f>
        <v>11.569638909358893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6.090338784488792</v>
      </c>
      <c r="N60" s="75">
        <f>100*(SUM(Taulukko!R69:R71)-SUM(Taulukko!R57:R59))/SUM(Taulukko!R57:R59)</f>
        <v>6.2546923819453815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7.8322665988886</v>
      </c>
      <c r="Q60" s="75">
        <f>100*(SUM(Taulukko!V69:V71)-SUM(Taulukko!V57:V59))/SUM(Taulukko!V57:V59)</f>
        <v>7.373494544669057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4.697035832324141</v>
      </c>
      <c r="T60" s="75">
        <f>100*(SUM(Taulukko!Z69:Z71)-SUM(Taulukko!Z57:Z59))/SUM(Taulukko!Z57:Z59)</f>
        <v>4.807920660073544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6.67439764282961</v>
      </c>
      <c r="W60" s="75">
        <f>100*(SUM(Taulukko!AD69:AD71)-SUM(Taulukko!AD57:AD59))/SUM(Taulukko!AD57:AD59)</f>
        <v>7.553658120735082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10.001443825943335</v>
      </c>
      <c r="Z60" s="75">
        <f>100*(SUM(Taulukko!AH69:AH71)-SUM(Taulukko!AH57:AH59))/SUM(Taulukko!AH57:AH59)</f>
        <v>10.088831682780949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8.120223856264474</v>
      </c>
      <c r="AC60" s="75">
        <f>100*(SUM(Taulukko!AL69:AL71)-SUM(Taulukko!AL57:AL59))/SUM(Taulukko!AL57:AL59)</f>
        <v>8.168916456710818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6.88318962262991</v>
      </c>
      <c r="E61" s="75">
        <f>100*(SUM(Taulukko!F70:F72)-SUM(Taulukko!F58:F60))/SUM(Taulukko!F58:F60)</f>
        <v>6.9400299539308286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7.095187917105721</v>
      </c>
      <c r="H61" s="75">
        <f>100*(SUM(Taulukko!J70:J72)-SUM(Taulukko!J58:J60))/SUM(Taulukko!J58:J60)</f>
        <v>7.178043631245614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12.146788990825696</v>
      </c>
      <c r="K61" s="75">
        <f>100*(SUM(Taulukko!N70:N72)-SUM(Taulukko!N58:N60))/SUM(Taulukko!N58:N60)</f>
        <v>11.663619744058492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5.991102167864045</v>
      </c>
      <c r="N61" s="75">
        <f>100*(SUM(Taulukko!R70:R72)-SUM(Taulukko!R58:R60))/SUM(Taulukko!R58:R60)</f>
        <v>6.210094604559645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7.606869897920788</v>
      </c>
      <c r="Q61" s="75">
        <f>100*(SUM(Taulukko!V70:V72)-SUM(Taulukko!V58:V60))/SUM(Taulukko!V58:V60)</f>
        <v>7.601492739943211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4.683647974643839</v>
      </c>
      <c r="T61" s="75">
        <f>100*(SUM(Taulukko!Z70:Z72)-SUM(Taulukko!Z58:Z60))/SUM(Taulukko!Z58:Z60)</f>
        <v>4.909676079734243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7.321356374468867</v>
      </c>
      <c r="W61" s="75">
        <f>100*(SUM(Taulukko!AD70:AD72)-SUM(Taulukko!AD58:AD60))/SUM(Taulukko!AD58:AD60)</f>
        <v>7.351198372689474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10.032762386481204</v>
      </c>
      <c r="Z61" s="75">
        <f>100*(SUM(Taulukko!AH70:AH72)-SUM(Taulukko!AH58:AH60))/SUM(Taulukko!AH58:AH60)</f>
        <v>10.265340575191077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8.271066733424549</v>
      </c>
      <c r="AC61" s="75">
        <f>100*(SUM(Taulukko!AL70:AL72)-SUM(Taulukko!AL58:AL60))/SUM(Taulukko!AL58:AL60)</f>
        <v>8.506008264556637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7.119006230822752</v>
      </c>
      <c r="E62" s="75">
        <f>100*(SUM(Taulukko!F71:F73)-SUM(Taulukko!F59:F61))/SUM(Taulukko!F59:F61)</f>
        <v>7.192682084480608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7.1703392794683465</v>
      </c>
      <c r="H62" s="75">
        <f>100*(SUM(Taulukko!J71:J73)-SUM(Taulukko!J59:J61))/SUM(Taulukko!J59:J61)</f>
        <v>7.355516637478108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12.245639534883718</v>
      </c>
      <c r="K62" s="75">
        <f>100*(SUM(Taulukko!N71:N73)-SUM(Taulukko!N59:N61))/SUM(Taulukko!N59:N61)</f>
        <v>11.969532100108815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5.960230380508693</v>
      </c>
      <c r="N62" s="75">
        <f>100*(SUM(Taulukko!R71:R73)-SUM(Taulukko!R59:R61))/SUM(Taulukko!R59:R61)</f>
        <v>6.190061028770711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7.991124311146977</v>
      </c>
      <c r="Q62" s="75">
        <f>100*(SUM(Taulukko!V71:V73)-SUM(Taulukko!V59:V61))/SUM(Taulukko!V59:V61)</f>
        <v>7.777622819839397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4.911770840335991</v>
      </c>
      <c r="T62" s="75">
        <f>100*(SUM(Taulukko!Z71:Z73)-SUM(Taulukko!Z59:Z61))/SUM(Taulukko!Z59:Z61)</f>
        <v>5.027593818984535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6.920901074840883</v>
      </c>
      <c r="W62" s="75">
        <f>100*(SUM(Taulukko!AD71:AD73)-SUM(Taulukko!AD59:AD61))/SUM(Taulukko!AD59:AD61)</f>
        <v>7.145305202193893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10.285937340552225</v>
      </c>
      <c r="Z62" s="75">
        <f>100*(SUM(Taulukko!AH71:AH73)-SUM(Taulukko!AH59:AH61))/SUM(Taulukko!AH59:AH61)</f>
        <v>10.48679842941753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8.979075113817363</v>
      </c>
      <c r="AC62" s="75">
        <f>100*(SUM(Taulukko!AL71:AL73)-SUM(Taulukko!AL59:AL61))/SUM(Taulukko!AL59:AL61)</f>
        <v>8.882888742239553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7.420158856578228</v>
      </c>
      <c r="E63" s="75">
        <f>100*(SUM(Taulukko!F72:F74)-SUM(Taulukko!F60:F62))/SUM(Taulukko!F60:F62)</f>
        <v>7.504463104941075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7.346796657381603</v>
      </c>
      <c r="H63" s="75">
        <f>100*(SUM(Taulukko!J72:J74)-SUM(Taulukko!J60:J62))/SUM(Taulukko!J60:J62)</f>
        <v>7.601115760111579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11.493018259935539</v>
      </c>
      <c r="K63" s="75">
        <f>100*(SUM(Taulukko!N72:N74)-SUM(Taulukko!N60:N62))/SUM(Taulukko!N60:N62)</f>
        <v>12.365204888569343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6.156223449263976</v>
      </c>
      <c r="N63" s="75">
        <f>100*(SUM(Taulukko!R72:R74)-SUM(Taulukko!R60:R62))/SUM(Taulukko!R60:R62)</f>
        <v>6.190914524888518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9.159570280829</v>
      </c>
      <c r="Q63" s="75">
        <f>100*(SUM(Taulukko!V72:V74)-SUM(Taulukko!V60:V62))/SUM(Taulukko!V60:V62)</f>
        <v>7.850328858493914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4.927304207417455</v>
      </c>
      <c r="T63" s="75">
        <f>100*(SUM(Taulukko!Z72:Z74)-SUM(Taulukko!Z60:Z62))/SUM(Taulukko!Z60:Z62)</f>
        <v>5.1615682125142595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6.993073253724641</v>
      </c>
      <c r="W63" s="75">
        <f>100*(SUM(Taulukko!AD72:AD74)-SUM(Taulukko!AD60:AD62))/SUM(Taulukko!AD60:AD62)</f>
        <v>6.980939478775343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10.625223071167648</v>
      </c>
      <c r="Z63" s="75">
        <f>100*(SUM(Taulukko!AH72:AH74)-SUM(Taulukko!AH60:AH62))/SUM(Taulukko!AH60:AH62)</f>
        <v>10.749499873571997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9.292006121090017</v>
      </c>
      <c r="AC63" s="75">
        <f>100*(SUM(Taulukko!AL72:AL74)-SUM(Taulukko!AL60:AL62))/SUM(Taulukko!AL60:AL62)</f>
        <v>9.255752184710904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7.908521419852446</v>
      </c>
      <c r="E64" s="77">
        <f>100*(SUM(Taulukko!F73:F75)-SUM(Taulukko!F61:F63))/SUM(Taulukko!F61:F63)</f>
        <v>7.856654172327497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7.694974003466202</v>
      </c>
      <c r="H64" s="77">
        <f>100*(SUM(Taulukko!J73:J75)-SUM(Taulukko!J61:J63))/SUM(Taulukko!J61:J63)</f>
        <v>7.844498438042333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13.178571428571441</v>
      </c>
      <c r="K64" s="77">
        <f>100*(SUM(Taulukko!N73:N75)-SUM(Taulukko!N61:N63))/SUM(Taulukko!N61:N63)</f>
        <v>12.856125356125343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6.369255168593456</v>
      </c>
      <c r="N64" s="77">
        <f>100*(SUM(Taulukko!R73:R75)-SUM(Taulukko!R61:R63))/SUM(Taulukko!R61:R63)</f>
        <v>6.194647570868319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8.75379861535547</v>
      </c>
      <c r="Q64" s="77">
        <f>100*(SUM(Taulukko!V73:V75)-SUM(Taulukko!V61:V63))/SUM(Taulukko!V61:V63)</f>
        <v>7.72274224028413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5.36953736976765</v>
      </c>
      <c r="T64" s="77">
        <f>100*(SUM(Taulukko!Z73:Z75)-SUM(Taulukko!Z61:Z63))/SUM(Taulukko!Z61:Z63)</f>
        <v>5.304410441784123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6.933634162677363</v>
      </c>
      <c r="W64" s="77">
        <f>100*(SUM(Taulukko!AD73:AD75)-SUM(Taulukko!AD61:AD63))/SUM(Taulukko!AD61:AD63)</f>
        <v>6.809734689945017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11.217524441958856</v>
      </c>
      <c r="Z64" s="77">
        <f>100*(SUM(Taulukko!AH73:AH75)-SUM(Taulukko!AH61:AH63))/SUM(Taulukko!AH61:AH63)</f>
        <v>11.01959088463239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9.8395056317658</v>
      </c>
      <c r="AC64" s="77">
        <f>100*(SUM(Taulukko!AL73:AL75)-SUM(Taulukko!AL61:AL63))/SUM(Taulukko!AL61:AL63)</f>
        <v>9.578377184212833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8.4411745203784</v>
      </c>
      <c r="E65" s="75">
        <f>100*(SUM(Taulukko!F74:F76)-SUM(Taulukko!F62:F64))/SUM(Taulukko!F62:F64)</f>
        <v>8.150995030714558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8.238538435022397</v>
      </c>
      <c r="H65" s="75">
        <f>100*(SUM(Taulukko!J74:J76)-SUM(Taulukko!J62:J64))/SUM(Taulukko!J62:J64)</f>
        <v>8.048359240069068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13.952666902154714</v>
      </c>
      <c r="K65" s="75">
        <f>100*(SUM(Taulukko!N74:N76)-SUM(Taulukko!N62:N64))/SUM(Taulukko!N62:N64)</f>
        <v>13.07719421924569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6.57741372051126</v>
      </c>
      <c r="N65" s="75">
        <f>100*(SUM(Taulukko!R74:R76)-SUM(Taulukko!R62:R64))/SUM(Taulukko!R62:R64)</f>
        <v>6.176366416108341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14.216788077853508</v>
      </c>
      <c r="Q65" s="75">
        <f>100*(SUM(Taulukko!V74:V76)-SUM(Taulukko!V62:V64))/SUM(Taulukko!V62:V64)</f>
        <v>7.3774782563509955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5.865138639595851</v>
      </c>
      <c r="T65" s="75">
        <f>100*(SUM(Taulukko!Z74:Z76)-SUM(Taulukko!Z62:Z64))/SUM(Taulukko!Z62:Z64)</f>
        <v>5.426177204198893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6.804593009479691</v>
      </c>
      <c r="W65" s="75">
        <f>100*(SUM(Taulukko!AD74:AD76)-SUM(Taulukko!AD62:AD64))/SUM(Taulukko!AD62:AD64)</f>
        <v>6.559695561467213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11.584338723084072</v>
      </c>
      <c r="Z65" s="75">
        <f>100*(SUM(Taulukko!AH74:AH76)-SUM(Taulukko!AH62:AH64))/SUM(Taulukko!AH62:AH64)</f>
        <v>11.244174263325924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10.313237957697025</v>
      </c>
      <c r="AC65" s="75">
        <f>100*(SUM(Taulukko!AL74:AL76)-SUM(Taulukko!AL62:AL64))/SUM(Taulukko!AL62:AL64)</f>
        <v>9.782097496556087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8.621917033910266</v>
      </c>
      <c r="E66" s="75">
        <f>100*(SUM(Taulukko!F75:F77)-SUM(Taulukko!F63:F65))/SUM(Taulukko!F63:F65)</f>
        <v>8.250824402944897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8.691171418756445</v>
      </c>
      <c r="H66" s="75">
        <f>100*(SUM(Taulukko!J75:J77)-SUM(Taulukko!J63:J65))/SUM(Taulukko!J63:J65)</f>
        <v>8.10996563573884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12.908837856645798</v>
      </c>
      <c r="K66" s="75">
        <f>100*(SUM(Taulukko!N75:N77)-SUM(Taulukko!N63:N65))/SUM(Taulukko!N63:N65)</f>
        <v>12.687347507842468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6.212243024030409</v>
      </c>
      <c r="N66" s="75">
        <f>100*(SUM(Taulukko!R75:R77)-SUM(Taulukko!R63:R65))/SUM(Taulukko!R63:R65)</f>
        <v>6.126121639685676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11.832721475284414</v>
      </c>
      <c r="Q66" s="75">
        <f>100*(SUM(Taulukko!V75:V77)-SUM(Taulukko!V63:V65))/SUM(Taulukko!V63:V65)</f>
        <v>6.891500221073409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5.747879693578877</v>
      </c>
      <c r="T66" s="75">
        <f>100*(SUM(Taulukko!Z75:Z77)-SUM(Taulukko!Z63:Z65))/SUM(Taulukko!Z63:Z65)</f>
        <v>5.498301528709135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6.116821662447613</v>
      </c>
      <c r="W66" s="75">
        <f>100*(SUM(Taulukko!AD75:AD77)-SUM(Taulukko!AD63:AD65))/SUM(Taulukko!AD63:AD65)</f>
        <v>6.238492197388702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11.547574640473291</v>
      </c>
      <c r="Z66" s="75">
        <f>100*(SUM(Taulukko!AH75:AH77)-SUM(Taulukko!AH63:AH65))/SUM(Taulukko!AH63:AH65)</f>
        <v>11.394701725864675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10.060764630794209</v>
      </c>
      <c r="AC66" s="75">
        <f>100*(SUM(Taulukko!AL75:AL77)-SUM(Taulukko!AL63:AL65))/SUM(Taulukko!AL63:AL65)</f>
        <v>9.818420099670638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8.393911254198176</v>
      </c>
      <c r="E67" s="75">
        <f>100*(SUM(Taulukko!F76:F78)-SUM(Taulukko!F64:F66))/SUM(Taulukko!F64:F66)</f>
        <v>8.090064256110635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8.686730506155964</v>
      </c>
      <c r="H67" s="75">
        <f>100*(SUM(Taulukko!J76:J78)-SUM(Taulukko!J64:J66))/SUM(Taulukko!J64:J66)</f>
        <v>7.963089542036895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11.92692175112029</v>
      </c>
      <c r="K67" s="75">
        <f>100*(SUM(Taulukko!N76:N78)-SUM(Taulukko!N64:N66))/SUM(Taulukko!N64:N66)</f>
        <v>11.669535283993108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6.142968425971803</v>
      </c>
      <c r="N67" s="75">
        <f>100*(SUM(Taulukko!R76:R78)-SUM(Taulukko!R64:R66))/SUM(Taulukko!R64:R66)</f>
        <v>6.054873917160832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13.797686670160664</v>
      </c>
      <c r="Q67" s="75">
        <f>100*(SUM(Taulukko!V76:V78)-SUM(Taulukko!V64:V66))/SUM(Taulukko!V64:V66)</f>
        <v>6.3782538059758584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5.622422682592959</v>
      </c>
      <c r="T67" s="75">
        <f>100*(SUM(Taulukko!Z76:Z78)-SUM(Taulukko!Z64:Z66))/SUM(Taulukko!Z64:Z66)</f>
        <v>5.5251107706169025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5.837500918819898</v>
      </c>
      <c r="W67" s="75">
        <f>100*(SUM(Taulukko!AD76:AD78)-SUM(Taulukko!AD64:AD66))/SUM(Taulukko!AD64:AD66)</f>
        <v>5.932836189004643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11.598309404334135</v>
      </c>
      <c r="Z67" s="75">
        <f>100*(SUM(Taulukko!AH76:AH78)-SUM(Taulukko!AH64:AH66))/SUM(Taulukko!AH64:AH66)</f>
        <v>11.482710978059576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10.158054513482833</v>
      </c>
      <c r="AC67" s="75">
        <f>100*(SUM(Taulukko!AL76:AL78)-SUM(Taulukko!AL64:AL66))/SUM(Taulukko!AL64:AL66)</f>
        <v>9.695539734665102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7.73954829636749</v>
      </c>
      <c r="E68" s="75">
        <f>100*(SUM(Taulukko!F77:F79)-SUM(Taulukko!F65:F67))/SUM(Taulukko!F65:F67)</f>
        <v>7.739944581151494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8.02721088435375</v>
      </c>
      <c r="H68" s="75">
        <f>100*(SUM(Taulukko!J77:J79)-SUM(Taulukko!J65:J67))/SUM(Taulukko!J65:J67)</f>
        <v>7.572156196943976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10.59986366734834</v>
      </c>
      <c r="K68" s="75">
        <f>100*(SUM(Taulukko!N77:N79)-SUM(Taulukko!N65:N67))/SUM(Taulukko!N65:N67)</f>
        <v>10.47619047619048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5.753556141144951</v>
      </c>
      <c r="N68" s="75">
        <f>100*(SUM(Taulukko!R77:R79)-SUM(Taulukko!R65:R67))/SUM(Taulukko!R65:R67)</f>
        <v>5.980809806325996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8.813991863987285</v>
      </c>
      <c r="Q68" s="75">
        <f>100*(SUM(Taulukko!V77:V79)-SUM(Taulukko!V65:V67))/SUM(Taulukko!V65:V67)</f>
        <v>5.937245889685657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5.245277205389172</v>
      </c>
      <c r="T68" s="75">
        <f>100*(SUM(Taulukko!Z77:Z79)-SUM(Taulukko!Z65:Z67))/SUM(Taulukko!Z65:Z67)</f>
        <v>5.536556625628307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5.557191547283403</v>
      </c>
      <c r="W68" s="75">
        <f>100*(SUM(Taulukko!AD77:AD79)-SUM(Taulukko!AD65:AD67))/SUM(Taulukko!AD65:AD67)</f>
        <v>5.7010618133836575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11.440469398008984</v>
      </c>
      <c r="Z68" s="75">
        <f>100*(SUM(Taulukko!AH77:AH79)-SUM(Taulukko!AH65:AH67))/SUM(Taulukko!AH65:AH67)</f>
        <v>11.533444251173359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9.359927507527185</v>
      </c>
      <c r="AC68" s="75">
        <f>100*(SUM(Taulukko!AL77:AL79)-SUM(Taulukko!AL65:AL67))/SUM(Taulukko!AL65:AL67)</f>
        <v>9.455548821052076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7.265650220720401</v>
      </c>
      <c r="E69" s="75">
        <f>100*(SUM(Taulukko!F78:F80)-SUM(Taulukko!F66:F68))/SUM(Taulukko!F66:F68)</f>
        <v>7.350381694282627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6.9673510602490705</v>
      </c>
      <c r="H69" s="75">
        <f>100*(SUM(Taulukko!J78:J80)-SUM(Taulukko!J66:J68))/SUM(Taulukko!J66:J68)</f>
        <v>6.979096426163159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8.286000668225885</v>
      </c>
      <c r="K69" s="75">
        <f>100*(SUM(Taulukko!N78:N80)-SUM(Taulukko!N66:N68))/SUM(Taulukko!N66:N68)</f>
        <v>9.562289562289575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5.694219790236766</v>
      </c>
      <c r="N69" s="75">
        <f>100*(SUM(Taulukko!R78:R80)-SUM(Taulukko!R66:R68))/SUM(Taulukko!R66:R68)</f>
        <v>5.921548399576086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10.052500194678176</v>
      </c>
      <c r="Q69" s="75">
        <f>100*(SUM(Taulukko!V78:V80)-SUM(Taulukko!V66:V68))/SUM(Taulukko!V66:V68)</f>
        <v>5.667479390829882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5.362511712452648</v>
      </c>
      <c r="T69" s="75">
        <f>100*(SUM(Taulukko!Z78:Z80)-SUM(Taulukko!Z66:Z68))/SUM(Taulukko!Z66:Z68)</f>
        <v>5.5612735790189864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5.522845295961216</v>
      </c>
      <c r="W69" s="75">
        <f>100*(SUM(Taulukko!AD78:AD80)-SUM(Taulukko!AD66:AD68))/SUM(Taulukko!AD66:AD68)</f>
        <v>5.545186830244277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11.702352223965347</v>
      </c>
      <c r="Z69" s="75">
        <f>100*(SUM(Taulukko!AH78:AH80)-SUM(Taulukko!AH66:AH68))/SUM(Taulukko!AH66:AH68)</f>
        <v>11.56084909931521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9.260479052029591</v>
      </c>
      <c r="AC69" s="75">
        <f>100*(SUM(Taulukko!AL78:AL80)-SUM(Taulukko!AL66:AL68))/SUM(Taulukko!AL66:AL68)</f>
        <v>9.170588598541652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6.886965139442901</v>
      </c>
      <c r="E70" s="75">
        <f>100*(SUM(Taulukko!F79:F81)-SUM(Taulukko!F67:F69))/SUM(Taulukko!F67:F69)</f>
        <v>7.024835655735787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6.143572621035051</v>
      </c>
      <c r="H70" s="75">
        <f>100*(SUM(Taulukko!J79:J81)-SUM(Taulukko!J67:J69))/SUM(Taulukko!J67:J69)</f>
        <v>6.32530120481927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9.127382146439322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5.579771082380127</v>
      </c>
      <c r="N70" s="75">
        <f>100*(SUM(Taulukko!R79:R81)-SUM(Taulukko!R67:R69))/SUM(Taulukko!R67:R69)</f>
        <v>5.888477734508928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9.120926455244353</v>
      </c>
      <c r="Q70" s="75">
        <f>100*(SUM(Taulukko!V79:V81)-SUM(Taulukko!V67:V69))/SUM(Taulukko!V67:V69)</f>
        <v>5.601522154957299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5.344353719046842</v>
      </c>
      <c r="T70" s="75">
        <f>100*(SUM(Taulukko!Z79:Z81)-SUM(Taulukko!Z67:Z69))/SUM(Taulukko!Z67:Z69)</f>
        <v>5.609067237655888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5.3597779407353805</v>
      </c>
      <c r="W70" s="75">
        <f>100*(SUM(Taulukko!AD79:AD81)-SUM(Taulukko!AD67:AD69))/SUM(Taulukko!AD67:AD69)</f>
        <v>5.449444791012677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11.426463626189623</v>
      </c>
      <c r="Z70" s="75">
        <f>100*(SUM(Taulukko!AH79:AH81)-SUM(Taulukko!AH67:AH69))/SUM(Taulukko!AH67:AH69)</f>
        <v>11.568804552732468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8.747683108917824</v>
      </c>
      <c r="AC70" s="75">
        <f>100*(SUM(Taulukko!AL79:AL81)-SUM(Taulukko!AL67:AL69))/SUM(Taulukko!AL67:AL69)</f>
        <v>8.88399348698702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6.845693752096397</v>
      </c>
      <c r="E71" s="75">
        <f>100*(SUM(Taulukko!F80:F82)-SUM(Taulukko!F68:F70))/SUM(Taulukko!F68:F70)</f>
        <v>6.755154320536329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5.718085106382994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10.00667111407607</v>
      </c>
      <c r="K71" s="75">
        <f>100*(SUM(Taulukko!N80:N82)-SUM(Taulukko!N68:N70))/SUM(Taulukko!N68:N70)</f>
        <v>8.776595744680844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5.859774820880239</v>
      </c>
      <c r="N71" s="75">
        <f>100*(SUM(Taulukko!R80:R82)-SUM(Taulukko!R68:R70))/SUM(Taulukko!R68:R70)</f>
        <v>5.877024496137233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8.879547459650217</v>
      </c>
      <c r="Q71" s="75">
        <f>100*(SUM(Taulukko!V80:V82)-SUM(Taulukko!V68:V70))/SUM(Taulukko!V68:V70)</f>
        <v>5.633170539524473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5.659649985709623</v>
      </c>
      <c r="T71" s="75">
        <f>100*(SUM(Taulukko!Z80:Z82)-SUM(Taulukko!Z68:Z70))/SUM(Taulukko!Z68:Z70)</f>
        <v>5.672352768981033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5.3626520374632864</v>
      </c>
      <c r="W71" s="75">
        <f>100*(SUM(Taulukko!AD80:AD82)-SUM(Taulukko!AD68:AD70))/SUM(Taulukko!AD68:AD70)</f>
        <v>5.406373099351838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11.46606310814937</v>
      </c>
      <c r="Z71" s="75">
        <f>100*(SUM(Taulukko!AH80:AH82)-SUM(Taulukko!AH68:AH70))/SUM(Taulukko!AH68:AH70)</f>
        <v>11.575128687418212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9.033315411804795</v>
      </c>
      <c r="AC71" s="75">
        <f>100*(SUM(Taulukko!AL80:AL82)-SUM(Taulukko!AL68:AL70))/SUM(Taulukko!AL68:AL70)</f>
        <v>8.561089641560033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6.5043713950452</v>
      </c>
      <c r="E72" s="75">
        <f>100*(SUM(Taulukko!F81:F83)-SUM(Taulukko!F69:F71))/SUM(Taulukko!F69:F71)</f>
        <v>6.473978505994802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5.115511551155116</v>
      </c>
      <c r="H72" s="75">
        <f>100*(SUM(Taulukko!J81:J83)-SUM(Taulukko!J69:J71))/SUM(Taulukko!J69:J71)</f>
        <v>5.120581433762801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8.068783068783082</v>
      </c>
      <c r="K72" s="75">
        <f>100*(SUM(Taulukko!N81:N83)-SUM(Taulukko!N69:N71))/SUM(Taulukko!N69:N71)</f>
        <v>8.157199471598412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6.01187678333807</v>
      </c>
      <c r="N72" s="75">
        <f>100*(SUM(Taulukko!R81:R83)-SUM(Taulukko!R69:R71))/SUM(Taulukko!R69:R71)</f>
        <v>5.867810442915444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8.056076743927541</v>
      </c>
      <c r="Q72" s="75">
        <f>100*(SUM(Taulukko!V81:V83)-SUM(Taulukko!V69:V71))/SUM(Taulukko!V69:V71)</f>
        <v>5.632308676668424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5.738071348387153</v>
      </c>
      <c r="T72" s="75">
        <f>100*(SUM(Taulukko!Z81:Z83)-SUM(Taulukko!Z69:Z71))/SUM(Taulukko!Z69:Z71)</f>
        <v>5.735032994991106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5.402988337468165</v>
      </c>
      <c r="W72" s="75">
        <f>100*(SUM(Taulukko!AD81:AD83)-SUM(Taulukko!AD69:AD71))/SUM(Taulukko!AD69:AD71)</f>
        <v>5.399752450672167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11.314920325802339</v>
      </c>
      <c r="Z72" s="75">
        <f>100*(SUM(Taulukko!AH81:AH83)-SUM(Taulukko!AH69:AH71))/SUM(Taulukko!AH69:AH71)</f>
        <v>11.602300847680699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8.280105730124532</v>
      </c>
      <c r="AC72" s="75">
        <f>100*(SUM(Taulukko!AL81:AL83)-SUM(Taulukko!AL69:AL71))/SUM(Taulukko!AL69:AL71)</f>
        <v>8.1370357917499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6.244271047227917</v>
      </c>
      <c r="E73" s="75">
        <f>100*(SUM(Taulukko!F82:F84)-SUM(Taulukko!F70:F72))/SUM(Taulukko!F70:F72)</f>
        <v>6.145713900870917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4.591669399803214</v>
      </c>
      <c r="H73" s="75">
        <f>100*(SUM(Taulukko!J82:J84)-SUM(Taulukko!J70:J72))/SUM(Taulukko!J70:J72)</f>
        <v>4.49770190413655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6.642670157068047</v>
      </c>
      <c r="K73" s="75">
        <f>100*(SUM(Taulukko!N82:N84)-SUM(Taulukko!N70:N72))/SUM(Taulukko!N70:N72)</f>
        <v>7.170923379174865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6.088681900731385</v>
      </c>
      <c r="N73" s="75">
        <f>100*(SUM(Taulukko!R82:R84)-SUM(Taulukko!R70:R72))/SUM(Taulukko!R70:R72)</f>
        <v>5.838625105396301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7.281121648495508</v>
      </c>
      <c r="Q73" s="75">
        <f>100*(SUM(Taulukko!V82:V84)-SUM(Taulukko!V70:V72))/SUM(Taulukko!V70:V72)</f>
        <v>5.5568249931284885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6.12906741346685</v>
      </c>
      <c r="T73" s="75">
        <f>100*(SUM(Taulukko!Z82:Z84)-SUM(Taulukko!Z70:Z72))/SUM(Taulukko!Z70:Z72)</f>
        <v>5.774096395478088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5.534938390628512</v>
      </c>
      <c r="W73" s="75">
        <f>100*(SUM(Taulukko!AD82:AD84)-SUM(Taulukko!AD70:AD72))/SUM(Taulukko!AD70:AD72)</f>
        <v>5.384653408248332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11.736686081437568</v>
      </c>
      <c r="Z73" s="75">
        <f>100*(SUM(Taulukko!AH82:AH84)-SUM(Taulukko!AH70:AH72))/SUM(Taulukko!AH70:AH72)</f>
        <v>11.645732290039252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7.876788542853041</v>
      </c>
      <c r="AC73" s="75">
        <f>100*(SUM(Taulukko!AL82:AL84)-SUM(Taulukko!AL70:AL72))/SUM(Taulukko!AL70:AL72)</f>
        <v>7.605237776070349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5.922868162624169</v>
      </c>
      <c r="E74" s="75">
        <f>100*(SUM(Taulukko!F83:F85)-SUM(Taulukko!F71:F73))/SUM(Taulukko!F71:F73)</f>
        <v>5.738357783131274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4.210182767624032</v>
      </c>
      <c r="H74" s="75">
        <f>100*(SUM(Taulukko!J83:J85)-SUM(Taulukko!J71:J73))/SUM(Taulukko!J71:J73)</f>
        <v>3.8499184339314696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6.183230819035295</v>
      </c>
      <c r="K74" s="75">
        <f>100*(SUM(Taulukko!N83:N85)-SUM(Taulukko!N71:N73))/SUM(Taulukko!N71:N73)</f>
        <v>5.8956916099773204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6.026846473981618</v>
      </c>
      <c r="N74" s="75">
        <f>100*(SUM(Taulukko!R83:R85)-SUM(Taulukko!R71:R73))/SUM(Taulukko!R71:R73)</f>
        <v>5.778262850325639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6.681172956037333</v>
      </c>
      <c r="Q74" s="75">
        <f>100*(SUM(Taulukko!V83:V85)-SUM(Taulukko!V71:V73))/SUM(Taulukko!V71:V73)</f>
        <v>5.4139749896284135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6.0203867032952685</v>
      </c>
      <c r="T74" s="75">
        <f>100*(SUM(Taulukko!Z83:Z85)-SUM(Taulukko!Z71:Z73))/SUM(Taulukko!Z71:Z73)</f>
        <v>5.768220272187491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5.449828696183984</v>
      </c>
      <c r="W74" s="75">
        <f>100*(SUM(Taulukko!AD83:AD85)-SUM(Taulukko!AD71:AD73))/SUM(Taulukko!AD71:AD73)</f>
        <v>5.314803696741234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11.87995807073623</v>
      </c>
      <c r="Z74" s="75">
        <f>100*(SUM(Taulukko!AH83:AH85)-SUM(Taulukko!AH71:AH73))/SUM(Taulukko!AH71:AH73)</f>
        <v>11.667189201943177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6.915887850467286</v>
      </c>
      <c r="AC74" s="75">
        <f>100*(SUM(Taulukko!AL83:AL85)-SUM(Taulukko!AL71:AL73))/SUM(Taulukko!AL71:AL73)</f>
        <v>7.0126113505397685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5.401460800975615</v>
      </c>
      <c r="E75" s="75">
        <f>100*(SUM(Taulukko!F84:F86)-SUM(Taulukko!F72:F74))/SUM(Taulukko!F72:F74)</f>
        <v>5.201961756764185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3.5355173532273874</v>
      </c>
      <c r="H75" s="75">
        <f>100*(SUM(Taulukko!J84:J86)-SUM(Taulukko!J72:J74))/SUM(Taulukko!J72:J74)</f>
        <v>3.0784186649384315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5.202312138728339</v>
      </c>
      <c r="K75" s="75">
        <f>100*(SUM(Taulukko!N84:N86)-SUM(Taulukko!N72:N74))/SUM(Taulukko!N72:N74)</f>
        <v>4.382597568778006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5.786659711808046</v>
      </c>
      <c r="N75" s="75">
        <f>100*(SUM(Taulukko!R84:R86)-SUM(Taulukko!R72:R74))/SUM(Taulukko!R72:R74)</f>
        <v>5.687273343943255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5.215903253354633</v>
      </c>
      <c r="Q75" s="75">
        <f>100*(SUM(Taulukko!V84:V86)-SUM(Taulukko!V72:V74))/SUM(Taulukko!V72:V74)</f>
        <v>5.258797409078693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5.894110796328161</v>
      </c>
      <c r="T75" s="75">
        <f>100*(SUM(Taulukko!Z84:Z86)-SUM(Taulukko!Z72:Z74))/SUM(Taulukko!Z72:Z74)</f>
        <v>5.714621939937947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5.136793809312191</v>
      </c>
      <c r="W75" s="75">
        <f>100*(SUM(Taulukko!AD84:AD86)-SUM(Taulukko!AD72:AD74))/SUM(Taulukko!AD72:AD74)</f>
        <v>5.200822884012545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11.818569199568087</v>
      </c>
      <c r="Z75" s="75">
        <f>100*(SUM(Taulukko!AH84:AH86)-SUM(Taulukko!AH72:AH74))/SUM(Taulukko!AH72:AH74)</f>
        <v>11.632136795926872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6.3851301306781325</v>
      </c>
      <c r="AC75" s="75">
        <f>100*(SUM(Taulukko!AL84:AL86)-SUM(Taulukko!AL72:AL74))/SUM(Taulukko!AL72:AL74)</f>
        <v>6.416314189678181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4.610048870571792</v>
      </c>
      <c r="E76" s="77">
        <f>100*(SUM(Taulukko!F85:F87)-SUM(Taulukko!F73:F75))/SUM(Taulukko!F73:F75)</f>
        <v>4.540614958038872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2.381718699710343</v>
      </c>
      <c r="H76" s="77">
        <f>100*(SUM(Taulukko!J85:J87)-SUM(Taulukko!J73:J75))/SUM(Taulukko!J73:J75)</f>
        <v>2.252977148374638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2.650678447459741</v>
      </c>
      <c r="K76" s="77">
        <f>100*(SUM(Taulukko!N85:N87)-SUM(Taulukko!N73:N75))/SUM(Taulukko!N73:N75)</f>
        <v>2.8084569264752397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5.657214196540048</v>
      </c>
      <c r="N76" s="77">
        <f>100*(SUM(Taulukko!R85:R87)-SUM(Taulukko!R73:R75))/SUM(Taulukko!R73:R75)</f>
        <v>5.575314282747399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5.111435294424801</v>
      </c>
      <c r="Q76" s="77">
        <f>100*(SUM(Taulukko!V85:V87)-SUM(Taulukko!V73:V75))/SUM(Taulukko!V73:V75)</f>
        <v>5.1764713551852815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5.616735073534685</v>
      </c>
      <c r="T76" s="77">
        <f>100*(SUM(Taulukko!Z85:Z87)-SUM(Taulukko!Z73:Z75))/SUM(Taulukko!Z73:Z75)</f>
        <v>5.628895626488307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5.025707400674458</v>
      </c>
      <c r="W76" s="77">
        <f>100*(SUM(Taulukko!AD85:AD87)-SUM(Taulukko!AD73:AD75))/SUM(Taulukko!AD73:AD75)</f>
        <v>5.099224730606079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11.554143600864931</v>
      </c>
      <c r="Z76" s="77">
        <f>100*(SUM(Taulukko!AH85:AH87)-SUM(Taulukko!AH73:AH75))/SUM(Taulukko!AH73:AH75)</f>
        <v>11.546623274049136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5.853305072843113</v>
      </c>
      <c r="AC76" s="77">
        <f>100*(SUM(Taulukko!AL85:AL87)-SUM(Taulukko!AL73:AL75))/SUM(Taulukko!AL73:AL75)</f>
        <v>5.837110856617871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3.465560948268158</v>
      </c>
      <c r="E77" s="75">
        <f>100*(SUM(Taulukko!F86:F88)-SUM(Taulukko!F74:F76))/SUM(Taulukko!F74:F76)</f>
        <v>3.9037639676617295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0.7643312101910755</v>
      </c>
      <c r="H77" s="75">
        <f>100*(SUM(Taulukko!J86:J88)-SUM(Taulukko!J74:J76))/SUM(Taulukko!J74:J76)</f>
        <v>1.4386189258312205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0.43397396156229917</v>
      </c>
      <c r="K77" s="75">
        <f>100*(SUM(Taulukko!N86:N88)-SUM(Taulukko!N74:N76))/SUM(Taulukko!N74:N76)</f>
        <v>1.6832917705735588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5.246826061738724</v>
      </c>
      <c r="N77" s="75">
        <f>100*(SUM(Taulukko!R86:R88)-SUM(Taulukko!R74:R76))/SUM(Taulukko!R74:R76)</f>
        <v>5.457117115371575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-1.1843108792993158</v>
      </c>
      <c r="Q77" s="75">
        <f>100*(SUM(Taulukko!V86:V88)-SUM(Taulukko!V74:V76))/SUM(Taulukko!V74:V76)</f>
        <v>5.232661996212967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5.201072386058992</v>
      </c>
      <c r="T77" s="75">
        <f>100*(SUM(Taulukko!Z86:Z88)-SUM(Taulukko!Z74:Z76))/SUM(Taulukko!Z74:Z76)</f>
        <v>5.5392066405731555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4.972098340798617</v>
      </c>
      <c r="W77" s="75">
        <f>100*(SUM(Taulukko!AD86:AD88)-SUM(Taulukko!AD74:AD76))/SUM(Taulukko!AD74:AD76)</f>
        <v>5.039590306687293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11.285229063467247</v>
      </c>
      <c r="Z77" s="75">
        <f>100*(SUM(Taulukko!AH86:AH88)-SUM(Taulukko!AH74:AH76))/SUM(Taulukko!AH74:AH76)</f>
        <v>11.440170685033937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4.793428608409344</v>
      </c>
      <c r="AC77" s="75">
        <f>100*(SUM(Taulukko!AL86:AL88)-SUM(Taulukko!AL74:AL76))/SUM(Taulukko!AL74:AL76)</f>
        <v>5.315412798754678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3.1285961784083915</v>
      </c>
      <c r="E78" s="75">
        <f>100*(SUM(Taulukko!F87:F89)-SUM(Taulukko!F75:F77))/SUM(Taulukko!F75:F77)</f>
        <v>3.502147827603141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-0.06321112515802423</v>
      </c>
      <c r="H78" s="75">
        <f>100*(SUM(Taulukko!J87:J89)-SUM(Taulukko!J75:J77))/SUM(Taulukko!J75:J77)</f>
        <v>0.858232676414491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1.078582434514638</v>
      </c>
      <c r="K78" s="75">
        <f>100*(SUM(Taulukko!N87:N89)-SUM(Taulukko!N75:N77))/SUM(Taulukko!N75:N77)</f>
        <v>1.36096504794308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5.286990144097224</v>
      </c>
      <c r="N78" s="75">
        <f>100*(SUM(Taulukko!R87:R89)-SUM(Taulukko!R75:R77))/SUM(Taulukko!R75:R77)</f>
        <v>5.345250951352473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-3.3443988843063903</v>
      </c>
      <c r="Q78" s="75">
        <f>100*(SUM(Taulukko!V87:V89)-SUM(Taulukko!V75:V77))/SUM(Taulukko!V75:V77)</f>
        <v>5.433043320527842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5.3878998291445335</v>
      </c>
      <c r="T78" s="75">
        <f>100*(SUM(Taulukko!Z87:Z89)-SUM(Taulukko!Z75:Z77))/SUM(Taulukko!Z75:Z77)</f>
        <v>5.466391279551228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5.115786140558923</v>
      </c>
      <c r="W78" s="75">
        <f>100*(SUM(Taulukko!AD87:AD89)-SUM(Taulukko!AD75:AD77))/SUM(Taulukko!AD75:AD77)</f>
        <v>5.000435297114439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11.38282767897175</v>
      </c>
      <c r="Z78" s="75">
        <f>100*(SUM(Taulukko!AH87:AH89)-SUM(Taulukko!AH75:AH77))/SUM(Taulukko!AH75:AH77)</f>
        <v>11.331345104973478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4.853426519122483</v>
      </c>
      <c r="AC78" s="75">
        <f>100*(SUM(Taulukko!AL87:AL89)-SUM(Taulukko!AL75:AL77))/SUM(Taulukko!AL75:AL77)</f>
        <v>4.9076074667738645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3.052232328188092</v>
      </c>
      <c r="E79" s="75">
        <f>100*(SUM(Taulukko!F88:F90)-SUM(Taulukko!F76:F78))/SUM(Taulukko!F76:F78)</f>
        <v>3.404036516659008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-0.15733165512901195</v>
      </c>
      <c r="H79" s="75">
        <f>100*(SUM(Taulukko!J88:J90)-SUM(Taulukko!J76:J78))/SUM(Taulukko!J76:J78)</f>
        <v>0.6014561570117234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1.8478595626732368</v>
      </c>
      <c r="K79" s="75">
        <f>100*(SUM(Taulukko!N88:N90)-SUM(Taulukko!N76:N78))/SUM(Taulukko!N76:N78)</f>
        <v>1.6646115906288463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5.06444377703795</v>
      </c>
      <c r="N79" s="75">
        <f>100*(SUM(Taulukko!R88:R90)-SUM(Taulukko!R76:R78))/SUM(Taulukko!R76:R78)</f>
        <v>5.243978910189149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-4.784002282393817</v>
      </c>
      <c r="Q79" s="75">
        <f>100*(SUM(Taulukko!V88:V90)-SUM(Taulukko!V76:V78))/SUM(Taulukko!V76:V78)</f>
        <v>5.663883251683617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5.376161486702978</v>
      </c>
      <c r="T79" s="75">
        <f>100*(SUM(Taulukko!Z88:Z90)-SUM(Taulukko!Z76:Z78))/SUM(Taulukko!Z76:Z78)</f>
        <v>5.404503860130788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4.901144339874407</v>
      </c>
      <c r="W79" s="75">
        <f>100*(SUM(Taulukko!AD88:AD90)-SUM(Taulukko!AD76:AD78))/SUM(Taulukko!AD76:AD78)</f>
        <v>4.953452002093781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11.257477644156639</v>
      </c>
      <c r="Z79" s="75">
        <f>100*(SUM(Taulukko!AH88:AH90)-SUM(Taulukko!AH76:AH78))/SUM(Taulukko!AH76:AH78)</f>
        <v>11.208853575482397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4.13326162712983</v>
      </c>
      <c r="AC79" s="75">
        <f>100*(SUM(Taulukko!AL88:AL90)-SUM(Taulukko!AL76:AL78))/SUM(Taulukko!AL76:AL78)</f>
        <v>4.617670376867338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3.704949256527195</v>
      </c>
      <c r="E80" s="75">
        <f>100*(SUM(Taulukko!F89:F91)-SUM(Taulukko!F77:F79))/SUM(Taulukko!F77:F79)</f>
        <v>3.4711897225374315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0.5982367758186325</v>
      </c>
      <c r="H80" s="75">
        <f>100*(SUM(Taulukko!J89:J91)-SUM(Taulukko!J77:J79))/SUM(Taulukko!J77:J79)</f>
        <v>0.5681818181818218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2.588597842835124</v>
      </c>
      <c r="K80" s="75">
        <f>100*(SUM(Taulukko!N89:N91)-SUM(Taulukko!N77:N79))/SUM(Taulukko!N77:N79)</f>
        <v>2.032019704433487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5.343365488493933</v>
      </c>
      <c r="N80" s="75">
        <f>100*(SUM(Taulukko!R89:R91)-SUM(Taulukko!R77:R79))/SUM(Taulukko!R77:R79)</f>
        <v>5.144831759478974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-0.4647059178999263</v>
      </c>
      <c r="Q80" s="75">
        <f>100*(SUM(Taulukko!V89:V91)-SUM(Taulukko!V77:V79))/SUM(Taulukko!V77:V79)</f>
        <v>5.749759929880196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5.620897067941693</v>
      </c>
      <c r="T80" s="75">
        <f>100*(SUM(Taulukko!Z89:Z91)-SUM(Taulukko!Z77:Z79))/SUM(Taulukko!Z77:Z79)</f>
        <v>5.332341428215663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4.9738320510931775</v>
      </c>
      <c r="W80" s="75">
        <f>100*(SUM(Taulukko!AD89:AD91)-SUM(Taulukko!AD77:AD79))/SUM(Taulukko!AD77:AD79)</f>
        <v>4.899612776148813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11.167557687076068</v>
      </c>
      <c r="Z80" s="75">
        <f>100*(SUM(Taulukko!AH89:AH91)-SUM(Taulukko!AH77:AH79))/SUM(Taulukko!AH77:AH79)</f>
        <v>11.061227483603595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4.663787555149306</v>
      </c>
      <c r="AC80" s="75">
        <f>100*(SUM(Taulukko!AL89:AL91)-SUM(Taulukko!AL77:AL79))/SUM(Taulukko!AL77:AL79)</f>
        <v>4.410709682628909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3.616201031589702</v>
      </c>
      <c r="E81" s="75">
        <f>100*(SUM(Taulukko!F90:F92)-SUM(Taulukko!F78:F80))/SUM(Taulukko!F78:F80)</f>
        <v>3.490102810444606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0.8810572687224705</v>
      </c>
      <c r="H81" s="75">
        <f>100*(SUM(Taulukko!J90:J92)-SUM(Taulukko!J78:J80))/SUM(Taulukko!J78:J80)</f>
        <v>0.6303183107469272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2.530083307621101</v>
      </c>
      <c r="K81" s="75">
        <f>100*(SUM(Taulukko!N90:N92)-SUM(Taulukko!N78:N80))/SUM(Taulukko!N78:N80)</f>
        <v>1.9975414874001052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5.297744270243351</v>
      </c>
      <c r="N81" s="75">
        <f>100*(SUM(Taulukko!R90:R92)-SUM(Taulukko!R78:R80))/SUM(Taulukko!R78:R80)</f>
        <v>5.030166414619372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1.7414572499436172</v>
      </c>
      <c r="Q81" s="75">
        <f>100*(SUM(Taulukko!V90:V92)-SUM(Taulukko!V78:V80))/SUM(Taulukko!V78:V80)</f>
        <v>5.55188282638974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5.284670419258382</v>
      </c>
      <c r="T81" s="75">
        <f>100*(SUM(Taulukko!Z90:Z92)-SUM(Taulukko!Z78:Z80))/SUM(Taulukko!Z78:Z80)</f>
        <v>5.236445687408643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4.855256993335747</v>
      </c>
      <c r="W81" s="75">
        <f>100*(SUM(Taulukko!AD90:AD92)-SUM(Taulukko!AD78:AD80))/SUM(Taulukko!AD78:AD80)</f>
        <v>4.834453318732675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10.655821969582446</v>
      </c>
      <c r="Z81" s="75">
        <f>100*(SUM(Taulukko!AH90:AH92)-SUM(Taulukko!AH78:AH80))/SUM(Taulukko!AH78:AH80)</f>
        <v>10.90305034646508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4.2014728341855925</v>
      </c>
      <c r="AC81" s="75">
        <f>100*(SUM(Taulukko!AL90:AL92)-SUM(Taulukko!AL78:AL80))/SUM(Taulukko!AL78:AL80)</f>
        <v>4.20773793516997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3.5784574052669345</v>
      </c>
      <c r="E82" s="75">
        <f>100*(SUM(Taulukko!F91:F93)-SUM(Taulukko!F79:F81))/SUM(Taulukko!F79:F81)</f>
        <v>3.3712918600511097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0.9751494180559996</v>
      </c>
      <c r="H82" s="75">
        <f>100*(SUM(Taulukko!J91:J93)-SUM(Taulukko!J79:J81))/SUM(Taulukko!J79:J81)</f>
        <v>0.6610009442870705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1.7490027615833041</v>
      </c>
      <c r="K82" s="75">
        <f>100*(SUM(Taulukko!N91:N93)-SUM(Taulukko!N79:N81))/SUM(Taulukko!N79:N81)</f>
        <v>1.5318627450980393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5.196327469416643</v>
      </c>
      <c r="N82" s="75">
        <f>100*(SUM(Taulukko!R91:R93)-SUM(Taulukko!R79:R81))/SUM(Taulukko!R79:R81)</f>
        <v>4.885006690060847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1.7952253326929875</v>
      </c>
      <c r="Q82" s="75">
        <f>100*(SUM(Taulukko!V91:V93)-SUM(Taulukko!V79:V81))/SUM(Taulukko!V79:V81)</f>
        <v>5.068946479916012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5.222421223838834</v>
      </c>
      <c r="T82" s="75">
        <f>100*(SUM(Taulukko!Z91:Z93)-SUM(Taulukko!Z79:Z81))/SUM(Taulukko!Z79:Z81)</f>
        <v>5.1221710869668415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4.82474514732581</v>
      </c>
      <c r="W82" s="75">
        <f>100*(SUM(Taulukko!AD91:AD93)-SUM(Taulukko!AD79:AD81))/SUM(Taulukko!AD79:AD81)</f>
        <v>4.753907722921606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10.695647996348802</v>
      </c>
      <c r="Z82" s="75">
        <f>100*(SUM(Taulukko!AH91:AH93)-SUM(Taulukko!AH79:AH81))/SUM(Taulukko!AH79:AH81)</f>
        <v>10.76114461357436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4.163407107174326</v>
      </c>
      <c r="AC82" s="75">
        <f>100*(SUM(Taulukko!AL91:AL93)-SUM(Taulukko!AL79:AL81))/SUM(Taulukko!AL79:AL81)</f>
        <v>3.9651831575062273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3.019376977639097</v>
      </c>
      <c r="E83" s="75">
        <f>100*(SUM(Taulukko!F92:F94)-SUM(Taulukko!F80:F82))/SUM(Taulukko!F80:F82)</f>
        <v>3.176026324719272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0.5649717514124151</v>
      </c>
      <c r="H83" s="75">
        <f>100*(SUM(Taulukko!J92:J94)-SUM(Taulukko!J80:J82))/SUM(Taulukko!J80:J82)</f>
        <v>0.6603773584905732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0.1819284414796743</v>
      </c>
      <c r="K83" s="75">
        <f>100*(SUM(Taulukko!N92:N94)-SUM(Taulukko!N80:N82))/SUM(Taulukko!N80:N82)</f>
        <v>0.9779951100244464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4.774775623216534</v>
      </c>
      <c r="N83" s="75">
        <f>100*(SUM(Taulukko!R92:R94)-SUM(Taulukko!R80:R82))/SUM(Taulukko!R80:R82)</f>
        <v>4.71402996325262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1.4633602812821143</v>
      </c>
      <c r="Q83" s="75">
        <f>100*(SUM(Taulukko!V92:V94)-SUM(Taulukko!V80:V82))/SUM(Taulukko!V80:V82)</f>
        <v>4.4524295061066645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4.930928626247111</v>
      </c>
      <c r="T83" s="75">
        <f>100*(SUM(Taulukko!Z92:Z94)-SUM(Taulukko!Z80:Z82))/SUM(Taulukko!Z80:Z82)</f>
        <v>5.001762846745662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4.525041106612078</v>
      </c>
      <c r="W83" s="75">
        <f>100*(SUM(Taulukko!AD92:AD94)-SUM(Taulukko!AD80:AD82))/SUM(Taulukko!AD80:AD82)</f>
        <v>4.68647988872803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10.66739312956643</v>
      </c>
      <c r="Z83" s="75">
        <f>100*(SUM(Taulukko!AH92:AH94)-SUM(Taulukko!AH80:AH82))/SUM(Taulukko!AH80:AH82)</f>
        <v>10.630403865493227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3.39190958162583</v>
      </c>
      <c r="AC83" s="75">
        <f>100*(SUM(Taulukko!AL92:AL94)-SUM(Taulukko!AL80:AL82))/SUM(Taulukko!AL80:AL82)</f>
        <v>3.7229076818066376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2.9502223684332947</v>
      </c>
      <c r="E84" s="75">
        <f>100*(SUM(Taulukko!F93:F95)-SUM(Taulukko!F81:F83))/SUM(Taulukko!F81:F83)</f>
        <v>3.012855927942242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0.596546310832018</v>
      </c>
      <c r="H84" s="75">
        <f>100*(SUM(Taulukko!J93:J95)-SUM(Taulukko!J81:J83))/SUM(Taulukko!J81:J83)</f>
        <v>0.7228158390949124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0.6119951040391503</v>
      </c>
      <c r="K84" s="75">
        <f>100*(SUM(Taulukko!N93:N95)-SUM(Taulukko!N81:N83))/SUM(Taulukko!N81:N83)</f>
        <v>0.6412213740457912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4.443521594684383</v>
      </c>
      <c r="N84" s="75">
        <f>100*(SUM(Taulukko!R93:R95)-SUM(Taulukko!R81:R83))/SUM(Taulukko!R81:R83)</f>
        <v>4.536601987576863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1.3400963010243567</v>
      </c>
      <c r="Q84" s="75">
        <f>100*(SUM(Taulukko!V93:V95)-SUM(Taulukko!V81:V83))/SUM(Taulukko!V81:V83)</f>
        <v>3.860706808263763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4.8974197569141165</v>
      </c>
      <c r="T84" s="75">
        <f>100*(SUM(Taulukko!Z93:Z95)-SUM(Taulukko!Z81:Z83))/SUM(Taulukko!Z81:Z83)</f>
        <v>4.885079078627479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4.61757468912919</v>
      </c>
      <c r="W84" s="75">
        <f>100*(SUM(Taulukko!AD93:AD95)-SUM(Taulukko!AD81:AD83))/SUM(Taulukko!AD81:AD83)</f>
        <v>4.675048197991701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10.820842593030399</v>
      </c>
      <c r="Z84" s="75">
        <f>100*(SUM(Taulukko!AH93:AH95)-SUM(Taulukko!AH81:AH83))/SUM(Taulukko!AH81:AH83)</f>
        <v>10.474250028011543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3.2876053534305076</v>
      </c>
      <c r="AC84" s="75">
        <f>100*(SUM(Taulukko!AL93:AL95)-SUM(Taulukko!AL81:AL83))/SUM(Taulukko!AL81:AL83)</f>
        <v>3.5613364995076964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2.7088790003123226</v>
      </c>
      <c r="E85" s="75">
        <f>100*(SUM(Taulukko!F94:F96)-SUM(Taulukko!F82:F84))/SUM(Taulukko!F82:F84)</f>
        <v>2.951736005793901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0.5330824709940564</v>
      </c>
      <c r="H85" s="75">
        <f>100*(SUM(Taulukko!J94:J96)-SUM(Taulukko!J82:J84))/SUM(Taulukko!J82:J84)</f>
        <v>0.8796732642161699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1.22737035900583</v>
      </c>
      <c r="K85" s="75">
        <f>100*(SUM(Taulukko!N94:N96)-SUM(Taulukko!N82:N84))/SUM(Taulukko!N82:N84)</f>
        <v>0.6721662083715211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4.181786548690156</v>
      </c>
      <c r="N85" s="75">
        <f>100*(SUM(Taulukko!R94:R96)-SUM(Taulukko!R82:R84))/SUM(Taulukko!R82:R84)</f>
        <v>4.374453465611499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1.6881999882009056</v>
      </c>
      <c r="Q85" s="75">
        <f>100*(SUM(Taulukko!V94:V96)-SUM(Taulukko!V82:V84))/SUM(Taulukko!V82:V84)</f>
        <v>3.3590482853387105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4.534761421698887</v>
      </c>
      <c r="T85" s="75">
        <f>100*(SUM(Taulukko!Z94:Z96)-SUM(Taulukko!Z82:Z84))/SUM(Taulukko!Z82:Z84)</f>
        <v>4.783081917723627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4.689650857214369</v>
      </c>
      <c r="W85" s="75">
        <f>100*(SUM(Taulukko!AD94:AD96)-SUM(Taulukko!AD82:AD84))/SUM(Taulukko!AD82:AD84)</f>
        <v>4.7211494863897405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10.34142208067321</v>
      </c>
      <c r="Z85" s="75">
        <f>100*(SUM(Taulukko!AH94:AH96)-SUM(Taulukko!AH82:AH84))/SUM(Taulukko!AH82:AH84)</f>
        <v>10.27087508545187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3.2176055141615882</v>
      </c>
      <c r="AC85" s="75">
        <f>100*(SUM(Taulukko!AL94:AL96)-SUM(Taulukko!AL82:AL84))/SUM(Taulukko!AL82:AL84)</f>
        <v>3.526112373752725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2.8667536127323396</v>
      </c>
      <c r="E86" s="75">
        <f>100*(SUM(Taulukko!F95:F97)-SUM(Taulukko!F83:F85))/SUM(Taulukko!F83:F85)</f>
        <v>3.0300597985311226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0.9708737864077562</v>
      </c>
      <c r="H86" s="75">
        <f>100*(SUM(Taulukko!J95:J97)-SUM(Taulukko!J83:J85))/SUM(Taulukko!J83:J85)</f>
        <v>1.1624253848570676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0.4878048780487874</v>
      </c>
      <c r="K86" s="75">
        <f>100*(SUM(Taulukko!N95:N97)-SUM(Taulukko!N83:N85))/SUM(Taulukko!N83:N85)</f>
        <v>1.0094830223309916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4.0077823418786656</v>
      </c>
      <c r="N86" s="75">
        <f>100*(SUM(Taulukko!R95:R97)-SUM(Taulukko!R83:R85))/SUM(Taulukko!R83:R85)</f>
        <v>4.241197995903807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1.8158336722434336</v>
      </c>
      <c r="Q86" s="75">
        <f>100*(SUM(Taulukko!V95:V97)-SUM(Taulukko!V83:V85))/SUM(Taulukko!V83:V85)</f>
        <v>2.9338730685257457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4.514981232778636</v>
      </c>
      <c r="T86" s="75">
        <f>100*(SUM(Taulukko!Z95:Z97)-SUM(Taulukko!Z83:Z85))/SUM(Taulukko!Z83:Z85)</f>
        <v>4.710612929267836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4.860732181108966</v>
      </c>
      <c r="W86" s="75">
        <f>100*(SUM(Taulukko!AD95:AD97)-SUM(Taulukko!AD83:AD85))/SUM(Taulukko!AD83:AD85)</f>
        <v>4.788650785491982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9.928516072316752</v>
      </c>
      <c r="Z86" s="75">
        <f>100*(SUM(Taulukko!AH95:AH97)-SUM(Taulukko!AH83:AH85))/SUM(Taulukko!AH83:AH85)</f>
        <v>10.045848456956286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3.271079007647463</v>
      </c>
      <c r="AC86" s="75">
        <f>100*(SUM(Taulukko!AL95:AL97)-SUM(Taulukko!AL83:AL85))/SUM(Taulukko!AL83:AL85)</f>
        <v>3.6224461966436183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3.201139769461306</v>
      </c>
      <c r="E87" s="75">
        <f>100*(SUM(Taulukko!F96:F98)-SUM(Taulukko!F84:F86))/SUM(Taulukko!F84:F86)</f>
        <v>3.2244944491861065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1.472431077694232</v>
      </c>
      <c r="H87" s="75">
        <f>100*(SUM(Taulukko!J96:J98)-SUM(Taulukko!J84:J86))/SUM(Taulukko!J84:J86)</f>
        <v>1.5403961018547554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0.8547008547008408</v>
      </c>
      <c r="K87" s="75">
        <f>100*(SUM(Taulukko!N96:N98)-SUM(Taulukko!N84:N86))/SUM(Taulukko!N84:N86)</f>
        <v>1.6242721422004325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3.9964251594810194</v>
      </c>
      <c r="N87" s="75">
        <f>100*(SUM(Taulukko!R96:R98)-SUM(Taulukko!R84:R86))/SUM(Taulukko!R84:R86)</f>
        <v>4.141376426770674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1.9936933238795214</v>
      </c>
      <c r="Q87" s="75">
        <f>100*(SUM(Taulukko!V96:V98)-SUM(Taulukko!V84:V86))/SUM(Taulukko!V84:V86)</f>
        <v>2.5476537878811514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4.688055113610038</v>
      </c>
      <c r="T87" s="75">
        <f>100*(SUM(Taulukko!Z96:Z98)-SUM(Taulukko!Z84:Z86))/SUM(Taulukko!Z84:Z86)</f>
        <v>4.6666810967257115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4.867169991949694</v>
      </c>
      <c r="W87" s="75">
        <f>100*(SUM(Taulukko!AD96:AD98)-SUM(Taulukko!AD84:AD86))/SUM(Taulukko!AD84:AD86)</f>
        <v>4.8505899114434285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9.731323440504083</v>
      </c>
      <c r="Z87" s="75">
        <f>100*(SUM(Taulukko!AH96:AH98)-SUM(Taulukko!AH84:AH86))/SUM(Taulukko!AH84:AH86)</f>
        <v>9.838332147692592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4.095810050792768</v>
      </c>
      <c r="AC87" s="75">
        <f>100*(SUM(Taulukko!AL96:AL98)-SUM(Taulukko!AL84:AL86))/SUM(Taulukko!AL84:AL86)</f>
        <v>3.797269399685061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3.686298631400889</v>
      </c>
      <c r="E88" s="77">
        <f>100*(SUM(Taulukko!F97:F99)-SUM(Taulukko!F85:F87))/SUM(Taulukko!F85:F87)</f>
        <v>3.404318167132829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2.389185790631884</v>
      </c>
      <c r="H88" s="77">
        <f>100*(SUM(Taulukko!J97:J99)-SUM(Taulukko!J85:J87))/SUM(Taulukko!J85:J87)</f>
        <v>1.951526597418945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2.920381186596988</v>
      </c>
      <c r="K88" s="77">
        <f>100*(SUM(Taulukko!N97:N99)-SUM(Taulukko!N85:N87))/SUM(Taulukko!N85:N87)</f>
        <v>2.2406384284837357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3.987956947006261</v>
      </c>
      <c r="N88" s="77">
        <f>100*(SUM(Taulukko!R97:R99)-SUM(Taulukko!R85:R87))/SUM(Taulukko!R85:R87)</f>
        <v>4.070780683770658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1.4332154511554966</v>
      </c>
      <c r="Q88" s="77">
        <f>100*(SUM(Taulukko!V97:V99)-SUM(Taulukko!V85:V87))/SUM(Taulukko!V85:V87)</f>
        <v>2.187663671890728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4.707092355824878</v>
      </c>
      <c r="T88" s="77">
        <f>100*(SUM(Taulukko!Z97:Z99)-SUM(Taulukko!Z85:Z87))/SUM(Taulukko!Z85:Z87)</f>
        <v>4.634446056193583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4.890804544314503</v>
      </c>
      <c r="W88" s="77">
        <f>100*(SUM(Taulukko!AD97:AD99)-SUM(Taulukko!AD85:AD87))/SUM(Taulukko!AD85:AD87)</f>
        <v>4.909965916331088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9.611361853548718</v>
      </c>
      <c r="Z88" s="77">
        <f>100*(SUM(Taulukko!AH97:AH99)-SUM(Taulukko!AH85:AH87))/SUM(Taulukko!AH85:AH87)</f>
        <v>9.658110179347824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4.293559058299886</v>
      </c>
      <c r="AC88" s="77">
        <f>100*(SUM(Taulukko!AL97:AL99)-SUM(Taulukko!AL85:AL87))/SUM(Taulukko!AL85:AL87)</f>
        <v>3.9150026373295255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3.7557789501548235</v>
      </c>
      <c r="E89" s="113">
        <f>100*(SUM(Taulukko!F98:F100)-SUM(Taulukko!F86:F88))/SUM(Taulukko!F86:F88)</f>
        <v>3.4084486275280774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2.876106194690273</v>
      </c>
      <c r="H89" s="113">
        <f>100*(SUM(Taulukko!J98:J100)-SUM(Taulukko!J86:J88))/SUM(Taulukko!J86:J88)</f>
        <v>2.2691459186889342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3.3950617283950617</v>
      </c>
      <c r="K89" s="113">
        <f>100*(SUM(Taulukko!N98:N100)-SUM(Taulukko!N86:N88))/SUM(Taulukko!N86:N88)</f>
        <v>2.452483139178418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4.129225437277848</v>
      </c>
      <c r="N89" s="113">
        <f>100*(SUM(Taulukko!R98:R100)-SUM(Taulukko!R86:R88))/SUM(Taulukko!R86:R88)</f>
        <v>4.018764851424519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1.7412710812064007</v>
      </c>
      <c r="Q89" s="113">
        <f>100*(SUM(Taulukko!V98:V100)-SUM(Taulukko!V86:V88))/SUM(Taulukko!V86:V88)</f>
        <v>1.8567672004049216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4.74036820063126</v>
      </c>
      <c r="T89" s="113">
        <f>100*(SUM(Taulukko!Z98:Z100)-SUM(Taulukko!Z86:Z88))/SUM(Taulukko!Z86:Z88)</f>
        <v>4.600934358694341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4.9297317310213815</v>
      </c>
      <c r="W89" s="113">
        <f>100*(SUM(Taulukko!AD98:AD100)-SUM(Taulukko!AD86:AD88))/SUM(Taulukko!AD86:AD88)</f>
        <v>4.987950024962883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9.543931307615063</v>
      </c>
      <c r="Z89" s="113">
        <f>100*(SUM(Taulukko!AH98:AH100)-SUM(Taulukko!AH86:AH88))/SUM(Taulukko!AH86:AH88)</f>
        <v>9.496834952277577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4.569951589240568</v>
      </c>
      <c r="AC89" s="113">
        <f>100*(SUM(Taulukko!AL98:AL100)-SUM(Taulukko!AL86:AL88))/SUM(Taulukko!AL86:AL88)</f>
        <v>3.8592569893829882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3.181444740101282</v>
      </c>
      <c r="E90" s="113">
        <f>100*(SUM(Taulukko!F99:F101)-SUM(Taulukko!F87:F89))/SUM(Taulukko!F87:F89)</f>
        <v>3.2289682126426666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0.9487666034155778</v>
      </c>
      <c r="H90" s="113">
        <f>100*(SUM(Taulukko!J99:J101)-SUM(Taulukko!J87:J89))/SUM(Taulukko!J87:J89)</f>
        <v>2.3952095808383125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2.0731707317073207</v>
      </c>
      <c r="K90" s="113">
        <f>100*(SUM(Taulukko!N99:N101)-SUM(Taulukko!N87:N89))/SUM(Taulukko!N87:N89)</f>
        <v>2.1971315227342045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4.010675613847797</v>
      </c>
      <c r="N90" s="113">
        <f>100*(SUM(Taulukko!R99:R101)-SUM(Taulukko!R87:R89))/SUM(Taulukko!R87:R89)</f>
        <v>3.975995142891151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-0.8848384322019542</v>
      </c>
      <c r="Q90" s="113">
        <f>100*(SUM(Taulukko!V99:V101)-SUM(Taulukko!V87:V89))/SUM(Taulukko!V87:V89)</f>
        <v>1.5456458624556288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4.344281815017673</v>
      </c>
      <c r="T90" s="113">
        <f>100*(SUM(Taulukko!Z99:Z101)-SUM(Taulukko!Z87:Z89))/SUM(Taulukko!Z87:Z89)</f>
        <v>4.571423334025823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5.044171077626739</v>
      </c>
      <c r="W90" s="113">
        <f>100*(SUM(Taulukko!AD99:AD101)-SUM(Taulukko!AD87:AD89))/SUM(Taulukko!AD87:AD89)</f>
        <v>5.096102763472667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9.211519431072944</v>
      </c>
      <c r="Z90" s="113">
        <f>100*(SUM(Taulukko!AH99:AH101)-SUM(Taulukko!AH87:AH89))/SUM(Taulukko!AH87:AH89)</f>
        <v>9.35314563101367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3.140696764637389</v>
      </c>
      <c r="AC90" s="113">
        <f>100*(SUM(Taulukko!AL99:AL101)-SUM(Taulukko!AL87:AL89))/SUM(Taulukko!AL87:AL89)</f>
        <v>3.681473786936726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2.7890950929138887</v>
      </c>
      <c r="E91" s="113">
        <f>100*(SUM(Taulukko!F100:F102)-SUM(Taulukko!F88:F90))/SUM(Taulukko!F88:F90)</f>
        <v>3.0512786877244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0.47273873306019537</v>
      </c>
      <c r="H91" s="113">
        <f>100*(SUM(Taulukko!J100:J102)-SUM(Taulukko!J88:J90))/SUM(Taulukko!J88:J90)</f>
        <v>2.32850849590937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1.0281221651043344</v>
      </c>
      <c r="K91" s="113">
        <f>100*(SUM(Taulukko!N100:N102)-SUM(Taulukko!N88:N90))/SUM(Taulukko!N88:N90)</f>
        <v>1.7586416009702888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3.981303807053338</v>
      </c>
      <c r="N91" s="113">
        <f>100*(SUM(Taulukko!R100:R102)-SUM(Taulukko!R88:R90))/SUM(Taulukko!R88:R90)</f>
        <v>3.9412206384382173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-1.3131906098463355</v>
      </c>
      <c r="Q91" s="113">
        <f>100*(SUM(Taulukko!V100:V102)-SUM(Taulukko!V88:V90))/SUM(Taulukko!V88:V90)</f>
        <v>1.2783695589013384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4.369692196826183</v>
      </c>
      <c r="T91" s="113">
        <f>100*(SUM(Taulukko!Z100:Z102)-SUM(Taulukko!Z88:Z90))/SUM(Taulukko!Z88:Z90)</f>
        <v>4.566575479190713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5.292841116682801</v>
      </c>
      <c r="W91" s="113">
        <f>100*(SUM(Taulukko!AD100:AD102)-SUM(Taulukko!AD88:AD90))/SUM(Taulukko!AD88:AD90)</f>
        <v>5.217487087851554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9.021972905257096</v>
      </c>
      <c r="Z91" s="113">
        <f>100*(SUM(Taulukko!AH100:AH102)-SUM(Taulukko!AH88:AH90))/SUM(Taulukko!AH88:AH90)</f>
        <v>9.247867135582508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3.4629036447060755</v>
      </c>
      <c r="AC91" s="113">
        <f>100*(SUM(Taulukko!AL100:AL102)-SUM(Taulukko!AL88:AL90))/SUM(Taulukko!AL88:AL90)</f>
        <v>3.555487928585912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2.752176798795</v>
      </c>
      <c r="E92" s="113">
        <f>100*(SUM(Taulukko!F101:F103)-SUM(Taulukko!F89:F91))/SUM(Taulukko!F89:F91)</f>
        <v>3.044571900746103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0.09389671361502704</v>
      </c>
      <c r="H92" s="113">
        <f>100*(SUM(Taulukko!J101:J103)-SUM(Taulukko!J89:J91))/SUM(Taulukko!J89:J91)</f>
        <v>2.197112366603892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1.201562030639849</v>
      </c>
      <c r="K92" s="113">
        <f>100*(SUM(Taulukko!N101:N103)-SUM(Taulukko!N89:N91))/SUM(Taulukko!N89:N91)</f>
        <v>1.6294508147254179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3.7243085933482107</v>
      </c>
      <c r="N92" s="113">
        <f>100*(SUM(Taulukko!R101:R103)-SUM(Taulukko!R89:R91))/SUM(Taulukko!R89:R91)</f>
        <v>3.924104695295007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-1.6085652532906025</v>
      </c>
      <c r="Q92" s="113">
        <f>100*(SUM(Taulukko!V101:V103)-SUM(Taulukko!V89:V91))/SUM(Taulukko!V89:V91)</f>
        <v>1.1030901760982748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4.454826869366023</v>
      </c>
      <c r="T92" s="113">
        <f>100*(SUM(Taulukko!Z101:Z103)-SUM(Taulukko!Z89:Z91))/SUM(Taulukko!Z89:Z91)</f>
        <v>4.593471414324815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5.349008216804004</v>
      </c>
      <c r="W92" s="113">
        <f>100*(SUM(Taulukko!AD101:AD103)-SUM(Taulukko!AD89:AD91))/SUM(Taulukko!AD89:AD91)</f>
        <v>5.319421328895154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9.053914344163129</v>
      </c>
      <c r="Z92" s="113">
        <f>100*(SUM(Taulukko!AH101:AH103)-SUM(Taulukko!AH89:AH91))/SUM(Taulukko!AH89:AH91)</f>
        <v>9.19457675998008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3.2858326872175962</v>
      </c>
      <c r="AC92" s="113">
        <f>100*(SUM(Taulukko!AL101:AL103)-SUM(Taulukko!AL89:AL91))/SUM(Taulukko!AL89:AL91)</f>
        <v>3.532515742539204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3.245179229885742</v>
      </c>
      <c r="E93" s="113">
        <f>100*(SUM(Taulukko!F102:F104)-SUM(Taulukko!F90:F92))/SUM(Taulukko!F90:F92)</f>
        <v>3.1946685883325374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1.8714909544603866</v>
      </c>
      <c r="H93" s="113">
        <f>100*(SUM(Taulukko!J102:J104)-SUM(Taulukko!J90:J92))/SUM(Taulukko!J90:J92)</f>
        <v>2.0983401190103494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2.0764369545591266</v>
      </c>
      <c r="K93" s="113">
        <f>100*(SUM(Taulukko!N102:N104)-SUM(Taulukko!N90:N92))/SUM(Taulukko!N90:N92)</f>
        <v>1.8981620970171773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3.791483475918262</v>
      </c>
      <c r="N93" s="113">
        <f>100*(SUM(Taulukko!R102:R104)-SUM(Taulukko!R90:R92))/SUM(Taulukko!R90:R92)</f>
        <v>3.9356079243426345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0.28729959638353875</v>
      </c>
      <c r="Q93" s="113">
        <f>100*(SUM(Taulukko!V102:V104)-SUM(Taulukko!V90:V92))/SUM(Taulukko!V90:V92)</f>
        <v>1.0525803725076432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4.844922627349399</v>
      </c>
      <c r="T93" s="113">
        <f>100*(SUM(Taulukko!Z102:Z104)-SUM(Taulukko!Z90:Z92))/SUM(Taulukko!Z90:Z92)</f>
        <v>4.634939617137322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5.432572333486321</v>
      </c>
      <c r="W93" s="113">
        <f>100*(SUM(Taulukko!AD102:AD104)-SUM(Taulukko!AD90:AD92))/SUM(Taulukko!AD90:AD92)</f>
        <v>5.392799883398901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9.299345305105314</v>
      </c>
      <c r="Z93" s="113">
        <f>100*(SUM(Taulukko!AH102:AH104)-SUM(Taulukko!AH90:AH92))/SUM(Taulukko!AH90:AH92)</f>
        <v>9.17248554723875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3.7309225985616257</v>
      </c>
      <c r="AC93" s="113">
        <f>100*(SUM(Taulukko!AL102:AL104)-SUM(Taulukko!AL90:AL92))/SUM(Taulukko!AL90:AL92)</f>
        <v>3.5549451853258076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3.3887774644488986</v>
      </c>
      <c r="E94" s="113">
        <f>100*(SUM(Taulukko!F103:F105)-SUM(Taulukko!F91:F93))/SUM(Taulukko!F91:F93)</f>
        <v>3.3803872277682396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1.8068535825545207</v>
      </c>
      <c r="H94" s="113">
        <f>100*(SUM(Taulukko!J103:J105)-SUM(Taulukko!J91:J93))/SUM(Taulukko!J91:J93)</f>
        <v>2.063789868667907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2.3522316043425677</v>
      </c>
      <c r="K94" s="113">
        <f>100*(SUM(Taulukko!N103:N105)-SUM(Taulukko!N91:N93))/SUM(Taulukko!N91:N93)</f>
        <v>2.5045262522631297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3.817286813091095</v>
      </c>
      <c r="N94" s="113">
        <f>100*(SUM(Taulukko!R103:R105)-SUM(Taulukko!R91:R93))/SUM(Taulukko!R91:R93)</f>
        <v>3.9799258653059106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0.9691391280791533</v>
      </c>
      <c r="Q94" s="113">
        <f>100*(SUM(Taulukko!V103:V105)-SUM(Taulukko!V91:V93))/SUM(Taulukko!V91:V93)</f>
        <v>1.1161968515655645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4.808345813560436</v>
      </c>
      <c r="T94" s="113">
        <f>100*(SUM(Taulukko!Z103:Z105)-SUM(Taulukko!Z91:Z93))/SUM(Taulukko!Z91:Z93)</f>
        <v>4.6661792272580875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5.39138806973349</v>
      </c>
      <c r="W94" s="113">
        <f>100*(SUM(Taulukko!AD103:AD105)-SUM(Taulukko!AD91:AD93))/SUM(Taulukko!AD91:AD93)</f>
        <v>5.4501566867112645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9.379568874554797</v>
      </c>
      <c r="Z94" s="113">
        <f>100*(SUM(Taulukko!AH103:AH105)-SUM(Taulukko!AH91:AH93))/SUM(Taulukko!AH91:AH93)</f>
        <v>9.138655746856973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3.4399356601341244</v>
      </c>
      <c r="AC94" s="113">
        <f>100*(SUM(Taulukko!AL103:AL105)-SUM(Taulukko!AL91:AL93))/SUM(Taulukko!AL91:AL93)</f>
        <v>3.585861275301619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3.6145741560964892</v>
      </c>
      <c r="E95" s="113">
        <f>100*(SUM(Taulukko!F104:F106)-SUM(Taulukko!F92:F94))/SUM(Taulukko!F92:F94)</f>
        <v>3.5368911444959847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2.028714107365811</v>
      </c>
      <c r="H95" s="113">
        <f>100*(SUM(Taulukko!J104:J106)-SUM(Taulukko!J92:J94))/SUM(Taulukko!J92:J94)</f>
        <v>2.093095907528876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3.0871670702179315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3.947459094736008</v>
      </c>
      <c r="N95" s="113">
        <f>100*(SUM(Taulukko!R104:R106)-SUM(Taulukko!R92:R94))/SUM(Taulukko!R92:R94)</f>
        <v>4.054001361731728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1.1610029894454224</v>
      </c>
      <c r="Q95" s="113">
        <f>100*(SUM(Taulukko!V104:V106)-SUM(Taulukko!V92:V94))/SUM(Taulukko!V92:V94)</f>
        <v>1.2385000759070919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4.716599372319097</v>
      </c>
      <c r="T95" s="113">
        <f>100*(SUM(Taulukko!Z104:Z106)-SUM(Taulukko!Z92:Z94))/SUM(Taulukko!Z92:Z94)</f>
        <v>4.682258204744615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5.599084532770538</v>
      </c>
      <c r="W95" s="113">
        <f>100*(SUM(Taulukko!AD104:AD106)-SUM(Taulukko!AD92:AD94))/SUM(Taulukko!AD92:AD94)</f>
        <v>5.492588575560374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9.186904598563915</v>
      </c>
      <c r="Z95" s="113">
        <f>100*(SUM(Taulukko!AH104:AH106)-SUM(Taulukko!AH92:AH94))/SUM(Taulukko!AH92:AH94)</f>
        <v>9.071056474581205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3.7380805520058478</v>
      </c>
      <c r="AC95" s="113">
        <f>100*(SUM(Taulukko!AL104:AL106)-SUM(Taulukko!AL92:AL94))/SUM(Taulukko!AL92:AL94)</f>
        <v>3.62026735916429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3.689267120665382</v>
      </c>
      <c r="E96" s="113">
        <f>100*(SUM(Taulukko!F105:F107)-SUM(Taulukko!F93:F95))/SUM(Taulukko!F93:F95)</f>
        <v>3.653587150075469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2.2159800249687964</v>
      </c>
      <c r="H96" s="113">
        <f>100*(SUM(Taulukko!J105:J107)-SUM(Taulukko!J93:J95))/SUM(Taulukko!J93:J95)</f>
        <v>2.0904836193447704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4.105839416058412</v>
      </c>
      <c r="K96" s="113">
        <f>100*(SUM(Taulukko!N105:N107)-SUM(Taulukko!N93:N95))/SUM(Taulukko!N93:N95)</f>
        <v>4.0655339805825355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4.120539918384435</v>
      </c>
      <c r="N96" s="113">
        <f>100*(SUM(Taulukko!R105:R107)-SUM(Taulukko!R93:R95))/SUM(Taulukko!R93:R95)</f>
        <v>4.151926291645613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2.0295783992686527</v>
      </c>
      <c r="Q96" s="113">
        <f>100*(SUM(Taulukko!V105:V107)-SUM(Taulukko!V93:V95))/SUM(Taulukko!V93:V95)</f>
        <v>1.3500795414526168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4.6636950699957245</v>
      </c>
      <c r="T96" s="113">
        <f>100*(SUM(Taulukko!Z105:Z107)-SUM(Taulukko!Z93:Z95))/SUM(Taulukko!Z93:Z95)</f>
        <v>4.6925034650862525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5.514053221111813</v>
      </c>
      <c r="W96" s="113">
        <f>100*(SUM(Taulukko!AD105:AD107)-SUM(Taulukko!AD93:AD95))/SUM(Taulukko!AD93:AD95)</f>
        <v>5.5035441420416475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8.91839999999999</v>
      </c>
      <c r="Z96" s="113">
        <f>100*(SUM(Taulukko!AH105:AH107)-SUM(Taulukko!AH93:AH95))/SUM(Taulukko!AH93:AH95)</f>
        <v>8.985798131150437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3.7072181718522486</v>
      </c>
      <c r="AC96" s="113">
        <f>100*(SUM(Taulukko!AL105:AL107)-SUM(Taulukko!AL93:AL95))/SUM(Taulukko!AL93:AL95)</f>
        <v>3.6431443423384207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3.9471188441053693</v>
      </c>
      <c r="E97" s="113">
        <f>100*(SUM(Taulukko!F106:F108)-SUM(Taulukko!F94:F96))/SUM(Taulukko!F94:F96)</f>
        <v>3.690231034016257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2.495321272613849</v>
      </c>
      <c r="H97" s="113">
        <f>100*(SUM(Taulukko!J106:J108)-SUM(Taulukko!J94:J96))/SUM(Taulukko!J94:J96)</f>
        <v>2.0554344440984185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5.183388905729016</v>
      </c>
      <c r="K97" s="113">
        <f>100*(SUM(Taulukko!N106:N108)-SUM(Taulukko!N94:N96))/SUM(Taulukko!N94:N96)</f>
        <v>4.491654021244313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4.335106700225459</v>
      </c>
      <c r="N97" s="113">
        <f>100*(SUM(Taulukko!R106:R108)-SUM(Taulukko!R94:R96))/SUM(Taulukko!R94:R96)</f>
        <v>4.262969588550985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1.5972714170554738</v>
      </c>
      <c r="Q97" s="113">
        <f>100*(SUM(Taulukko!V106:V108)-SUM(Taulukko!V94:V96))/SUM(Taulukko!V94:V96)</f>
        <v>1.3986608308190869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4.690193043297075</v>
      </c>
      <c r="T97" s="113">
        <f>100*(SUM(Taulukko!Z106:Z108)-SUM(Taulukko!Z94:Z96))/SUM(Taulukko!Z94:Z96)</f>
        <v>4.703441789587723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5.499506918088641</v>
      </c>
      <c r="W97" s="113">
        <f>100*(SUM(Taulukko!AD106:AD108)-SUM(Taulukko!AD94:AD96))/SUM(Taulukko!AD94:AD96)</f>
        <v>5.487722944343412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8.832003135277686</v>
      </c>
      <c r="Z97" s="113">
        <f>100*(SUM(Taulukko!AH106:AH108)-SUM(Taulukko!AH94:AH96))/SUM(Taulukko!AH94:AH96)</f>
        <v>8.910731080526144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3.837404108985093</v>
      </c>
      <c r="AC97" s="113">
        <f>100*(SUM(Taulukko!AL106:AL108)-SUM(Taulukko!AL94:AL96))/SUM(Taulukko!AL94:AL96)</f>
        <v>3.622905544419039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3.642281881206217</v>
      </c>
      <c r="E98" s="113">
        <f>100*(SUM(Taulukko!F107:F109)-SUM(Taulukko!F95:F97))/SUM(Taulukko!F95:F97)</f>
        <v>3.611836901023573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1.8920595533498832</v>
      </c>
      <c r="H98" s="113">
        <f>100*(SUM(Taulukko!J107:J109)-SUM(Taulukko!J95:J97))/SUM(Taulukko!J95:J97)</f>
        <v>1.8944099378882058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4.58131067961164</v>
      </c>
      <c r="K98" s="113">
        <f>100*(SUM(Taulukko!N107:N109)-SUM(Taulukko!N95:N97))/SUM(Taulukko!N95:N97)</f>
        <v>4.482132041187163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4.500480293112603</v>
      </c>
      <c r="N98" s="113">
        <f>100*(SUM(Taulukko!R107:R109)-SUM(Taulukko!R95:R97))/SUM(Taulukko!R95:R97)</f>
        <v>4.37598646957586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1.347420417124034</v>
      </c>
      <c r="Q98" s="113">
        <f>100*(SUM(Taulukko!V107:V109)-SUM(Taulukko!V95:V97))/SUM(Taulukko!V95:V97)</f>
        <v>1.4046426945835115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4.658604287019135</v>
      </c>
      <c r="T98" s="113">
        <f>100*(SUM(Taulukko!Z107:Z109)-SUM(Taulukko!Z95:Z97))/SUM(Taulukko!Z95:Z97)</f>
        <v>4.7163516995768395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5.3850408264000675</v>
      </c>
      <c r="W98" s="113">
        <f>100*(SUM(Taulukko!AD107:AD109)-SUM(Taulukko!AD95:AD97))/SUM(Taulukko!AD95:AD97)</f>
        <v>5.471474310380203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8.798724700509798</v>
      </c>
      <c r="Z98" s="113">
        <f>100*(SUM(Taulukko!AH107:AH109)-SUM(Taulukko!AH95:AH97))/SUM(Taulukko!AH95:AH97)</f>
        <v>8.85655443419527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3.8287759652622966</v>
      </c>
      <c r="AC98" s="113">
        <f>100*(SUM(Taulukko!AL107:AL109)-SUM(Taulukko!AL95:AL97))/SUM(Taulukko!AL95:AL97)</f>
        <v>3.5262259030507184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3.3338203416413097</v>
      </c>
      <c r="E99" s="113">
        <f>100*(SUM(Taulukko!F108:F110)-SUM(Taulukko!F96:F98))/SUM(Taulukko!F96:F98)</f>
        <v>3.5037550893699327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1.5128125964804058</v>
      </c>
      <c r="H99" s="113">
        <f>100*(SUM(Taulukko!J108:J110)-SUM(Taulukko!J96:J98))/SUM(Taulukko!J96:J98)</f>
        <v>1.733746130030967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4.146489104116236</v>
      </c>
      <c r="K99" s="113">
        <f>100*(SUM(Taulukko!N108:N110)-SUM(Taulukko!N96:N98))/SUM(Taulukko!N96:N98)</f>
        <v>4.25211097708081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4.508412898790385</v>
      </c>
      <c r="N99" s="113">
        <f>100*(SUM(Taulukko!R108:R110)-SUM(Taulukko!R96:R98))/SUM(Taulukko!R96:R98)</f>
        <v>4.4860322615054535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0.9610488604314488</v>
      </c>
      <c r="Q99" s="113">
        <f>100*(SUM(Taulukko!V108:V110)-SUM(Taulukko!V96:V98))/SUM(Taulukko!V96:V98)</f>
        <v>1.4316398784061726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4.455100776108826</v>
      </c>
      <c r="T99" s="113">
        <f>100*(SUM(Taulukko!Z108:Z110)-SUM(Taulukko!Z96:Z98))/SUM(Taulukko!Z96:Z98)</f>
        <v>4.740451001651445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5.503784982186564</v>
      </c>
      <c r="W99" s="113">
        <f>100*(SUM(Taulukko!AD108:AD110)-SUM(Taulukko!AD96:AD98))/SUM(Taulukko!AD96:AD98)</f>
        <v>5.467237428728757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8.627829856124492</v>
      </c>
      <c r="Z99" s="113">
        <f>100*(SUM(Taulukko!AH108:AH110)-SUM(Taulukko!AH96:AH98))/SUM(Taulukko!AH96:AH98)</f>
        <v>8.828875413278181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3.1916904385957254</v>
      </c>
      <c r="AC99" s="113">
        <f>100*(SUM(Taulukko!AL108:AL110)-SUM(Taulukko!AL96:AL98))/SUM(Taulukko!AL96:AL98)</f>
        <v>3.367733819444039</v>
      </c>
    </row>
    <row r="100" spans="1:29" s="36" customFormat="1" ht="12.75">
      <c r="A100" s="116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3.1390892696122714</v>
      </c>
      <c r="E100" s="77">
        <f>100*(SUM(Taulukko!F109:F111)-SUM(Taulukko!F97:F99))/SUM(Taulukko!F97:F99)</f>
        <v>3.534158773801361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1.0132023334356628</v>
      </c>
      <c r="H100" s="77">
        <f>100*(SUM(Taulukko!J109:J111)-SUM(Taulukko!J97:J99))/SUM(Taulukko!J97:J99)</f>
        <v>1.60543377585676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3.6738351254480497</v>
      </c>
      <c r="K100" s="77">
        <f>100*(SUM(Taulukko!N109:N111)-SUM(Taulukko!N97:N99))/SUM(Taulukko!N97:N99)</f>
        <v>4.142900030021001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4.532428244669085</v>
      </c>
      <c r="N100" s="77">
        <f>100*(SUM(Taulukko!R109:R111)-SUM(Taulukko!R97:R99))/SUM(Taulukko!R97:R99)</f>
        <v>4.598522683977841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2.1200591388139753</v>
      </c>
      <c r="Q100" s="77">
        <f>100*(SUM(Taulukko!V109:V111)-SUM(Taulukko!V97:V99))/SUM(Taulukko!V97:V99)</f>
        <v>1.477866873703507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4.801929241537521</v>
      </c>
      <c r="T100" s="77">
        <f>100*(SUM(Taulukko!Z109:Z111)-SUM(Taulukko!Z97:Z99))/SUM(Taulukko!Z97:Z99)</f>
        <v>4.779438817708471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5.38394322623307</v>
      </c>
      <c r="W100" s="77">
        <f>100*(SUM(Taulukko!AD109:AD111)-SUM(Taulukko!AD97:AD99))/SUM(Taulukko!AD97:AD99)</f>
        <v>5.474989460402075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8.840147175887653</v>
      </c>
      <c r="Z100" s="77">
        <f>100*(SUM(Taulukko!AH109:AH111)-SUM(Taulukko!AH97:AH99))/SUM(Taulukko!AH97:AH99)</f>
        <v>8.82796069777272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2.9087670702123174</v>
      </c>
      <c r="AC100" s="77">
        <f>100*(SUM(Taulukko!AL109:AL111)-SUM(Taulukko!AL97:AL99))/SUM(Taulukko!AL97:AL99)</f>
        <v>3.252369736979489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3.6744114296563586</v>
      </c>
      <c r="E101" s="113">
        <f>100*(SUM(Taulukko!F110:F112)-SUM(Taulukko!F98:F100))/SUM(Taulukko!F98:F100)</f>
        <v>3.7737642585551354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1.443932411674361</v>
      </c>
      <c r="H101" s="113">
        <f>100*(SUM(Taulukko!J110:J112)-SUM(Taulukko!J98:J100))/SUM(Taulukko!J98:J100)</f>
        <v>1.6332819722650267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4.23880597014925</v>
      </c>
      <c r="K101" s="113">
        <f>100*(SUM(Taulukko!N110:N112)-SUM(Taulukko!N98:N100))/SUM(Taulukko!N98:N100)</f>
        <v>4.308797127468592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4.590867660462784</v>
      </c>
      <c r="N101" s="113">
        <f>100*(SUM(Taulukko!R110:R112)-SUM(Taulukko!R98:R100))/SUM(Taulukko!R98:R100)</f>
        <v>4.7207470296621645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2.063552270947545</v>
      </c>
      <c r="Q101" s="113">
        <f>100*(SUM(Taulukko!V110:V112)-SUM(Taulukko!V98:V100))/SUM(Taulukko!V98:V100)</f>
        <v>1.4626386279619412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4.991630781136871</v>
      </c>
      <c r="T101" s="113">
        <f>100*(SUM(Taulukko!Z110:Z112)-SUM(Taulukko!Z98:Z100))/SUM(Taulukko!Z98:Z100)</f>
        <v>4.813811224699271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5.509669413954436</v>
      </c>
      <c r="W101" s="113">
        <f>100*(SUM(Taulukko!AD110:AD112)-SUM(Taulukko!AD98:AD100))/SUM(Taulukko!AD98:AD100)</f>
        <v>5.4956893388558266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8.933620365554084</v>
      </c>
      <c r="Z101" s="113">
        <f>100*(SUM(Taulukko!AH110:AH112)-SUM(Taulukko!AH98:AH100))/SUM(Taulukko!AH98:AH100)</f>
        <v>8.831527337151316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2.7961431316457426</v>
      </c>
      <c r="AC101" s="113">
        <f>100*(SUM(Taulukko!AL110:AL112)-SUM(Taulukko!AL98:AL100))/SUM(Taulukko!AL98:AL100)</f>
        <v>3.2764645307600464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4.333267970360857</v>
      </c>
      <c r="E102" s="113">
        <f>100*(SUM(Taulukko!F111:F113)-SUM(Taulukko!F99:F101))/SUM(Taulukko!F99:F101)</f>
        <v>4.08160843144701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3.696741854636577</v>
      </c>
      <c r="H102" s="113">
        <f>100*(SUM(Taulukko!J111:J113)-SUM(Taulukko!J99:J101))/SUM(Taulukko!J99:J101)</f>
        <v>1.7543859649122948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4.838709677419351</v>
      </c>
      <c r="K102" s="113">
        <f>100*(SUM(Taulukko!N111:N113)-SUM(Taulukko!N99:N101))/SUM(Taulukko!N99:N101)</f>
        <v>4.568527918781729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4.907345769342426</v>
      </c>
      <c r="N102" s="113">
        <f>100*(SUM(Taulukko!R111:R113)-SUM(Taulukko!R99:R101))/SUM(Taulukko!R99:R101)</f>
        <v>4.851833485426884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4.437559684337902</v>
      </c>
      <c r="Q102" s="113">
        <f>100*(SUM(Taulukko!V111:V113)-SUM(Taulukko!V99:V101))/SUM(Taulukko!V99:V101)</f>
        <v>1.3209248289090851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5.281437721461953</v>
      </c>
      <c r="T102" s="113">
        <f>100*(SUM(Taulukko!Z111:Z113)-SUM(Taulukko!Z99:Z101))/SUM(Taulukko!Z99:Z101)</f>
        <v>4.812448324320212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5.587061357305043</v>
      </c>
      <c r="W102" s="113">
        <f>100*(SUM(Taulukko!AD111:AD113)-SUM(Taulukko!AD99:AD101))/SUM(Taulukko!AD99:AD101)</f>
        <v>5.506434156546953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9.138984022647824</v>
      </c>
      <c r="Z102" s="113">
        <f>100*(SUM(Taulukko!AH111:AH113)-SUM(Taulukko!AH99:AH101))/SUM(Taulukko!AH99:AH101)</f>
        <v>8.803493985762211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3.8019103651351043</v>
      </c>
      <c r="AC102" s="113">
        <f>100*(SUM(Taulukko!AL111:AL113)-SUM(Taulukko!AL99:AL101))/SUM(Taulukko!AL99:AL101)</f>
        <v>3.395707797626101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5.413718855736685</v>
      </c>
      <c r="D103" s="113">
        <f>100*(SUM(Taulukko!E112:E114)-SUM(Taulukko!E100:E102))/SUM(Taulukko!E100:E102)</f>
        <v>4.6008408351345516</v>
      </c>
      <c r="E103" s="113">
        <f>100*(SUM(Taulukko!F112:F114)-SUM(Taulukko!F100:F102))/SUM(Taulukko!F100:F102)</f>
        <v>4.238319237179509</v>
      </c>
      <c r="F103" s="113">
        <f>100*(SUM(Taulukko!H112:H114)-SUM(Taulukko!H100:H102))/SUM(Taulukko!H100:H102)</f>
        <v>6.484015324683682</v>
      </c>
      <c r="G103" s="113">
        <f>100*(SUM(Taulukko!I112:I114)-SUM(Taulukko!I100:I102))/SUM(Taulukko!I100:I102)</f>
        <v>4.171894604767883</v>
      </c>
      <c r="H103" s="113">
        <f>100*(SUM(Taulukko!J112:J114)-SUM(Taulukko!J100:J102))/SUM(Taulukko!J100:J102)</f>
        <v>1.9372693726937305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5.297815025441464</v>
      </c>
      <c r="K103" s="113">
        <f>100*(SUM(Taulukko!N112:N114)-SUM(Taulukko!N100:N102))/SUM(Taulukko!N100:N102)</f>
        <v>4.767580452920161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5.075907571454908</v>
      </c>
      <c r="N103" s="113">
        <f>100*(SUM(Taulukko!R112:R114)-SUM(Taulukko!R100:R102))/SUM(Taulukko!R100:R102)</f>
        <v>4.980054047098192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2.946361352166066</v>
      </c>
      <c r="Q103" s="113">
        <f>100*(SUM(Taulukko!V112:V114)-SUM(Taulukko!V100:V102))/SUM(Taulukko!V100:V102)</f>
        <v>1.0753142750159397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5.014420975965037</v>
      </c>
      <c r="T103" s="113">
        <f>100*(SUM(Taulukko!Z112:Z114)-SUM(Taulukko!Z100:Z102))/SUM(Taulukko!Z100:Z102)</f>
        <v>4.757387220123723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5.6002561714019565</v>
      </c>
      <c r="W103" s="113">
        <f>100*(SUM(Taulukko!AD112:AD114)-SUM(Taulukko!AD100:AD102))/SUM(Taulukko!AD100:AD102)</f>
        <v>5.469994998197025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8.855755541997148</v>
      </c>
      <c r="Z103" s="113">
        <f>100*(SUM(Taulukko!AH112:AH114)-SUM(Taulukko!AH100:AH102))/SUM(Taulukko!AH100:AH102)</f>
        <v>8.724240970217657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3.5146387980806635</v>
      </c>
      <c r="AC103" s="113">
        <f>100*(SUM(Taulukko!AL112:AL114)-SUM(Taulukko!AL100:AL102))/SUM(Taulukko!AL100:AL102)</f>
        <v>3.4826802347524763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4.5413803406035225</v>
      </c>
      <c r="D104" s="113">
        <f>100*(SUM(Taulukko!E113:E115)-SUM(Taulukko!E101:E103))/SUM(Taulukko!E101:E103)</f>
        <v>4.26825311616987</v>
      </c>
      <c r="E104" s="113">
        <f>100*(SUM(Taulukko!F113:F115)-SUM(Taulukko!F101:F103))/SUM(Taulukko!F101:F103)</f>
        <v>4.184576560003307</v>
      </c>
      <c r="F104" s="113">
        <f>100*(SUM(Taulukko!H113:H115)-SUM(Taulukko!H101:H103))/SUM(Taulukko!H101:H103)</f>
        <v>4.368267015380792</v>
      </c>
      <c r="G104" s="113">
        <f>100*(SUM(Taulukko!I113:I115)-SUM(Taulukko!I101:I103))/SUM(Taulukko!I101:I103)</f>
        <v>4.065040650406486</v>
      </c>
      <c r="H104" s="113">
        <f>100*(SUM(Taulukko!J113:J115)-SUM(Taulukko!J101:J103))/SUM(Taulukko!J101:J103)</f>
        <v>2.0577395577395543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4.422677352330061</v>
      </c>
      <c r="K104" s="113">
        <f>100*(SUM(Taulukko!N113:N115)-SUM(Taulukko!N101:N103))/SUM(Taulukko!N101:N103)</f>
        <v>4.809976247030876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5.294150243970742</v>
      </c>
      <c r="N104" s="113">
        <f>100*(SUM(Taulukko!R113:R115)-SUM(Taulukko!R101:R103))/SUM(Taulukko!R101:R103)</f>
        <v>5.093939270287436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2.6354030080987365</v>
      </c>
      <c r="Q104" s="113">
        <f>100*(SUM(Taulukko!V113:V115)-SUM(Taulukko!V101:V103))/SUM(Taulukko!V101:V103)</f>
        <v>0.8234148811443501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4.6808325728935865</v>
      </c>
      <c r="T104" s="113">
        <f>100*(SUM(Taulukko!Z113:Z115)-SUM(Taulukko!Z101:Z103))/SUM(Taulukko!Z101:Z103)</f>
        <v>4.661548671668733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5.344161448588657</v>
      </c>
      <c r="W104" s="113">
        <f>100*(SUM(Taulukko!AD113:AD115)-SUM(Taulukko!AD101:AD103))/SUM(Taulukko!AD101:AD103)</f>
        <v>5.390535233117116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8.619924561792779</v>
      </c>
      <c r="Z104" s="113">
        <f>100*(SUM(Taulukko!AH113:AH115)-SUM(Taulukko!AH101:AH103))/SUM(Taulukko!AH101:AH103)</f>
        <v>8.611382720280648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3.5249994247716425</v>
      </c>
      <c r="AC104" s="113">
        <f>100*(SUM(Taulukko!AL113:AL115)-SUM(Taulukko!AL101:AL103))/SUM(Taulukko!AL101:AL103)</f>
        <v>3.5260452728928695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3.6298143530063793</v>
      </c>
      <c r="D105" s="113">
        <f>100*(SUM(Taulukko!E114:E116)-SUM(Taulukko!E102:E104))/SUM(Taulukko!E102:E104)</f>
        <v>3.88469453771549</v>
      </c>
      <c r="E105" s="113">
        <f>100*(SUM(Taulukko!F114:F116)-SUM(Taulukko!F102:F104))/SUM(Taulukko!F102:F104)</f>
        <v>4.060501144299043</v>
      </c>
      <c r="F105" s="113">
        <f>100*(SUM(Taulukko!H114:H116)-SUM(Taulukko!H102:H104))/SUM(Taulukko!H102:H104)</f>
        <v>1.978918344486885</v>
      </c>
      <c r="G105" s="113">
        <f>100*(SUM(Taulukko!I114:I116)-SUM(Taulukko!I102:I104))/SUM(Taulukko!I102:I104)</f>
        <v>2.082057562767898</v>
      </c>
      <c r="H105" s="113">
        <f>100*(SUM(Taulukko!J114:J116)-SUM(Taulukko!J102:J104))/SUM(Taulukko!J102:J104)</f>
        <v>2.177914110429455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4.481132075471695</v>
      </c>
      <c r="K105" s="113">
        <f>100*(SUM(Taulukko!N114:N116)-SUM(Taulukko!N102:N104))/SUM(Taulukko!N102:N104)</f>
        <v>4.849201655824966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5.136877923299599</v>
      </c>
      <c r="N105" s="113">
        <f>100*(SUM(Taulukko!R114:R116)-SUM(Taulukko!R102:R104))/SUM(Taulukko!R102:R104)</f>
        <v>5.191957504770244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0.5820379808551372</v>
      </c>
      <c r="Q105" s="113">
        <f>100*(SUM(Taulukko!V114:V116)-SUM(Taulukko!V102:V104))/SUM(Taulukko!V102:V104)</f>
        <v>0.6185914408125882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4.301719248034137</v>
      </c>
      <c r="T105" s="113">
        <f>100*(SUM(Taulukko!Z114:Z116)-SUM(Taulukko!Z102:Z104))/SUM(Taulukko!Z102:Z104)</f>
        <v>4.558638902116963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5.198777640038059</v>
      </c>
      <c r="W105" s="113">
        <f>100*(SUM(Taulukko!AD114:AD116)-SUM(Taulukko!AD102:AD104))/SUM(Taulukko!AD102:AD104)</f>
        <v>5.320552712856695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8.343645704428695</v>
      </c>
      <c r="Z105" s="113">
        <f>100*(SUM(Taulukko!AH114:AH116)-SUM(Taulukko!AH102:AH104))/SUM(Taulukko!AH102:AH104)</f>
        <v>8.500632844900466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3.3221498585619393</v>
      </c>
      <c r="AC105" s="113">
        <f>100*(SUM(Taulukko!AL114:AL116)-SUM(Taulukko!AL102:AL104))/SUM(Taulukko!AL102:AL104)</f>
        <v>3.598465861406214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3.925601150521746</v>
      </c>
      <c r="E106" s="113">
        <f>100*(SUM(Taulukko!F115:F117)-SUM(Taulukko!F103:F105))/SUM(Taulukko!F103:F105)</f>
        <v>4.004898350460033</v>
      </c>
      <c r="F106" s="113">
        <f>100*(SUM(Taulukko!H115:H117)-SUM(Taulukko!H103:H105))/SUM(Taulukko!H103:H105)</f>
        <v>1.7633971488999411</v>
      </c>
      <c r="G106" s="113">
        <f>100*(SUM(Taulukko!I115:I117)-SUM(Taulukko!I103:I105))/SUM(Taulukko!I103:I105)</f>
        <v>2.264381884944931</v>
      </c>
      <c r="H106" s="113">
        <f>100*(SUM(Taulukko!J115:J117)-SUM(Taulukko!J103:J105))/SUM(Taulukko!J103:J105)</f>
        <v>2.328431372549027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5.421331761932833</v>
      </c>
      <c r="K106" s="113">
        <f>100*(SUM(Taulukko!N115:N117)-SUM(Taulukko!N103:N105))/SUM(Taulukko!N103:N105)</f>
        <v>4.85722696496909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5.352808611706587</v>
      </c>
      <c r="N106" s="113">
        <f>100*(SUM(Taulukko!R115:R117)-SUM(Taulukko!R103:R105))/SUM(Taulukko!R103:R105)</f>
        <v>5.280732415884443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0.16308787753639445</v>
      </c>
      <c r="Q106" s="113">
        <f>100*(SUM(Taulukko!V115:V117)-SUM(Taulukko!V103:V105))/SUM(Taulukko!V103:V105)</f>
        <v>0.4586715046948458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4.206705593733412</v>
      </c>
      <c r="T106" s="113">
        <f>100*(SUM(Taulukko!Z115:Z117)-SUM(Taulukko!Z103:Z105))/SUM(Taulukko!Z103:Z105)</f>
        <v>4.477989518681527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5.254055669030973</v>
      </c>
      <c r="W106" s="113">
        <f>100*(SUM(Taulukko!AD115:AD117)-SUM(Taulukko!AD103:AD105))/SUM(Taulukko!AD103:AD105)</f>
        <v>5.2961154744215735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8.245668853938827</v>
      </c>
      <c r="Z106" s="113">
        <f>100*(SUM(Taulukko!AH115:AH117)-SUM(Taulukko!AH103:AH105))/SUM(Taulukko!AH103:AH105)</f>
        <v>8.421361065172828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3.88951457531771</v>
      </c>
      <c r="AC106" s="113">
        <f>100*(SUM(Taulukko!AL115:AL117)-SUM(Taulukko!AL103:AL105))/SUM(Taulukko!AL103:AL105)</f>
        <v>3.712768783040072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4.01175251007524</v>
      </c>
      <c r="E107" s="113">
        <f>100*(SUM(Taulukko!F116:F118)-SUM(Taulukko!F104:F106))/SUM(Taulukko!F104:F106)</f>
        <v>4.0155270543184605</v>
      </c>
      <c r="F107" s="113">
        <f>100*(SUM(Taulukko!H116:H118)-SUM(Taulukko!H104:H106))/SUM(Taulukko!H104:H106)</f>
        <v>2.684601373125975</v>
      </c>
      <c r="G107" s="113">
        <f>100*(SUM(Taulukko!I116:I118)-SUM(Taulukko!I104:I106))/SUM(Taulukko!I104:I106)</f>
        <v>2.5695931477515987</v>
      </c>
      <c r="H107" s="113">
        <f>100*(SUM(Taulukko!J116:J118)-SUM(Taulukko!J104:J106))/SUM(Taulukko!J104:J106)</f>
        <v>2.539779681762567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5.049911920140924</v>
      </c>
      <c r="K107" s="113">
        <f>100*(SUM(Taulukko!N116:N118)-SUM(Taulukko!N104:N106))/SUM(Taulukko!N104:N106)</f>
        <v>4.775857017286848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5.432733603509622</v>
      </c>
      <c r="N107" s="113">
        <f>100*(SUM(Taulukko!R116:R118)-SUM(Taulukko!R104:R106))/SUM(Taulukko!R104:R106)</f>
        <v>5.359526108700984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0.2563128343374834</v>
      </c>
      <c r="Q107" s="113">
        <f>100*(SUM(Taulukko!V116:V118)-SUM(Taulukko!V104:V106))/SUM(Taulukko!V104:V106)</f>
        <v>0.3517990336773181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4.364752221306217</v>
      </c>
      <c r="T107" s="113">
        <f>100*(SUM(Taulukko!Z116:Z118)-SUM(Taulukko!Z104:Z106))/SUM(Taulukko!Z104:Z106)</f>
        <v>4.424429011240785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5.318221197972203</v>
      </c>
      <c r="W107" s="113">
        <f>100*(SUM(Taulukko!AD116:AD118)-SUM(Taulukko!AD104:AD106))/SUM(Taulukko!AD104:AD106)</f>
        <v>5.300855916447469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8.294916114534649</v>
      </c>
      <c r="Z107" s="113">
        <f>100*(SUM(Taulukko!AH116:AH118)-SUM(Taulukko!AH104:AH106))/SUM(Taulukko!AH104:AH106)</f>
        <v>8.381250616431583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3.797691627098485</v>
      </c>
      <c r="AC107" s="113">
        <f>100*(SUM(Taulukko!AL116:AL118)-SUM(Taulukko!AL104:AL106))/SUM(Taulukko!AL104:AL106)</f>
        <v>3.825276671849802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4.001953732588663</v>
      </c>
      <c r="E108" s="113">
        <f>100*(SUM(Taulukko!F117:F119)-SUM(Taulukko!F105:F107))/SUM(Taulukko!F105:F107)</f>
        <v>4.05268313668722</v>
      </c>
      <c r="F108" s="113">
        <f>100*(SUM(Taulukko!H117:H119)-SUM(Taulukko!H105:H107))/SUM(Taulukko!H105:H107)</f>
        <v>4.10446626736799</v>
      </c>
      <c r="G108" s="113">
        <f>100*(SUM(Taulukko!I117:I119)-SUM(Taulukko!I105:I107))/SUM(Taulukko!I105:I107)</f>
        <v>2.77862595419848</v>
      </c>
      <c r="H108" s="113">
        <f>100*(SUM(Taulukko!J117:J119)-SUM(Taulukko!J105:J107))/SUM(Taulukko!J105:J107)</f>
        <v>2.81173594132029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4.761904761904765</v>
      </c>
      <c r="K108" s="113">
        <f>100*(SUM(Taulukko!N117:N119)-SUM(Taulukko!N105:N107))/SUM(Taulukko!N105:N107)</f>
        <v>4.693877551020415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5.549876822538319</v>
      </c>
      <c r="N108" s="113">
        <f>100*(SUM(Taulukko!R117:R119)-SUM(Taulukko!R105:R107))/SUM(Taulukko!R105:R107)</f>
        <v>5.423175980452671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-0.47467643189562003</v>
      </c>
      <c r="Q108" s="113">
        <f>100*(SUM(Taulukko!V117:V119)-SUM(Taulukko!V105:V107))/SUM(Taulukko!V105:V107)</f>
        <v>0.325909506193186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4.297572524745408</v>
      </c>
      <c r="T108" s="113">
        <f>100*(SUM(Taulukko!Z117:Z119)-SUM(Taulukko!Z105:Z107))/SUM(Taulukko!Z105:Z107)</f>
        <v>4.386307803365142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5.3599795029464605</v>
      </c>
      <c r="W108" s="113">
        <f>100*(SUM(Taulukko!AD117:AD119)-SUM(Taulukko!AD105:AD107))/SUM(Taulukko!AD105:AD107)</f>
        <v>5.301750854387369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8.310074330875226</v>
      </c>
      <c r="Z108" s="113">
        <f>100*(SUM(Taulukko!AH117:AH119)-SUM(Taulukko!AH105:AH107))/SUM(Taulukko!AH105:AH107)</f>
        <v>8.371537165471565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3.9324501730516763</v>
      </c>
      <c r="AC108" s="113">
        <f>100*(SUM(Taulukko!AL117:AL119)-SUM(Taulukko!AL105:AL107))/SUM(Taulukko!AL105:AL107)</f>
        <v>3.927454694684349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4.003174502028966</v>
      </c>
      <c r="E109" s="113">
        <f>100*(SUM(Taulukko!F118:F120)-SUM(Taulukko!F106:F108))/SUM(Taulukko!F106:F108)</f>
        <v>4.1361514598011135</v>
      </c>
      <c r="F109" s="113">
        <f>100*(SUM(Taulukko!H118:H120)-SUM(Taulukko!H106:H108))/SUM(Taulukko!H106:H108)</f>
        <v>2.365496057506561</v>
      </c>
      <c r="G109" s="113">
        <f>100*(SUM(Taulukko!I118:I120)-SUM(Taulukko!I106:I108))/SUM(Taulukko!I106:I108)</f>
        <v>2.921485088253185</v>
      </c>
      <c r="H109" s="113">
        <f>100*(SUM(Taulukko!J118:J120)-SUM(Taulukko!J106:J108))/SUM(Taulukko!J106:J108)</f>
        <v>3.0820872749465695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3.6311239193083638</v>
      </c>
      <c r="K109" s="113">
        <f>100*(SUM(Taulukko!N118:N120)-SUM(Taulukko!N106:N108))/SUM(Taulukko!N106:N108)</f>
        <v>4.937554458321215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5.4809085686356855</v>
      </c>
      <c r="N109" s="113">
        <f>100*(SUM(Taulukko!R118:R120)-SUM(Taulukko!R106:R108))/SUM(Taulukko!R106:R108)</f>
        <v>5.472150255363206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0.4174593585732478</v>
      </c>
      <c r="Q109" s="113">
        <f>100*(SUM(Taulukko!V118:V120)-SUM(Taulukko!V106:V108))/SUM(Taulukko!V106:V108)</f>
        <v>0.4002203157460041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4.467558168960817</v>
      </c>
      <c r="T109" s="113">
        <f>100*(SUM(Taulukko!Z118:Z120)-SUM(Taulukko!Z106:Z108))/SUM(Taulukko!Z106:Z108)</f>
        <v>4.352015827579444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5.263813864426263</v>
      </c>
      <c r="W109" s="113">
        <f>100*(SUM(Taulukko!AD118:AD120)-SUM(Taulukko!AD106:AD108))/SUM(Taulukko!AD106:AD108)</f>
        <v>5.289423700218806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8.433761323240663</v>
      </c>
      <c r="Z109" s="113">
        <f>100*(SUM(Taulukko!AH118:AH120)-SUM(Taulukko!AH106:AH108))/SUM(Taulukko!AH106:AH108)</f>
        <v>8.377018115298622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3.9794953663604065</v>
      </c>
      <c r="AC109" s="113">
        <f>100*(SUM(Taulukko!AL118:AL120)-SUM(Taulukko!AL106:AL108))/SUM(Taulukko!AL106:AL108)</f>
        <v>4.040049282709986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4.283826263993356</v>
      </c>
      <c r="E110" s="113">
        <f>100*(SUM(Taulukko!F119:F121)-SUM(Taulukko!F107:F109))/SUM(Taulukko!F107:F109)</f>
        <v>4.281789525434507</v>
      </c>
      <c r="F110" s="113">
        <f>100*(SUM(Taulukko!H119:H121)-SUM(Taulukko!H107:H109))/SUM(Taulukko!H107:H109)</f>
        <v>3.969415975272506</v>
      </c>
      <c r="G110" s="113">
        <f>100*(SUM(Taulukko!I119:I121)-SUM(Taulukko!I107:I109))/SUM(Taulukko!I107:I109)</f>
        <v>3.439878234398786</v>
      </c>
      <c r="H110" s="113">
        <f>100*(SUM(Taulukko!J119:J121)-SUM(Taulukko!J107:J109))/SUM(Taulukko!J107:J109)</f>
        <v>3.413593416641247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5.744125326370761</v>
      </c>
      <c r="K110" s="113">
        <f>100*(SUM(Taulukko!N119:N121)-SUM(Taulukko!N107:N109))/SUM(Taulukko!N107:N109)</f>
        <v>5.536231884057978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5.501357481516059</v>
      </c>
      <c r="N110" s="113">
        <f>100*(SUM(Taulukko!R119:R121)-SUM(Taulukko!R107:R109))/SUM(Taulukko!R107:R109)</f>
        <v>5.512189982030419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0.7464370492720642</v>
      </c>
      <c r="Q110" s="113">
        <f>100*(SUM(Taulukko!V119:V121)-SUM(Taulukko!V107:V109))/SUM(Taulukko!V107:V109)</f>
        <v>0.5227737230646065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4.471640319285491</v>
      </c>
      <c r="T110" s="113">
        <f>100*(SUM(Taulukko!Z119:Z121)-SUM(Taulukko!Z107:Z109))/SUM(Taulukko!Z107:Z109)</f>
        <v>4.3074056454170675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5.234585736374621</v>
      </c>
      <c r="W110" s="113">
        <f>100*(SUM(Taulukko!AD119:AD121)-SUM(Taulukko!AD107:AD109))/SUM(Taulukko!AD107:AD109)</f>
        <v>5.284594093340765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8.44693104832276</v>
      </c>
      <c r="Z110" s="113">
        <f>100*(SUM(Taulukko!AH119:AH121)-SUM(Taulukko!AH107:AH109))/SUM(Taulukko!AH107:AH109)</f>
        <v>8.381718676379984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4.062844386673837</v>
      </c>
      <c r="AC110" s="113">
        <f>100*(SUM(Taulukko!AL119:AL121)-SUM(Taulukko!AL107:AL109))/SUM(Taulukko!AL107:AL109)</f>
        <v>4.178130561283579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4.598311413253611</v>
      </c>
      <c r="E111" s="113">
        <f>100*(SUM(Taulukko!F120:F122)-SUM(Taulukko!F108:F110))/SUM(Taulukko!F108:F110)</f>
        <v>4.41788031723144</v>
      </c>
      <c r="F111" s="113">
        <f>100*(SUM(Taulukko!H120:H122)-SUM(Taulukko!H108:H110))/SUM(Taulukko!H108:H110)</f>
        <v>4.32468608579261</v>
      </c>
      <c r="G111" s="113">
        <f>100*(SUM(Taulukko!I120:I122)-SUM(Taulukko!I108:I110))/SUM(Taulukko!I108:I110)</f>
        <v>3.8625304136253007</v>
      </c>
      <c r="H111" s="113">
        <f>100*(SUM(Taulukko!J120:J122)-SUM(Taulukko!J108:J110))/SUM(Taulukko!J108:J110)</f>
        <v>3.7127206329884146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7.265329845975007</v>
      </c>
      <c r="K111" s="113">
        <f>100*(SUM(Taulukko!N120:N122)-SUM(Taulukko!N108:N110))/SUM(Taulukko!N108:N110)</f>
        <v>6.103557998264398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5.612580528082746</v>
      </c>
      <c r="N111" s="113">
        <f>100*(SUM(Taulukko!R120:R122)-SUM(Taulukko!R108:R110))/SUM(Taulukko!R108:R110)</f>
        <v>5.5460083032736565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1.082968166292695</v>
      </c>
      <c r="Q111" s="113">
        <f>100*(SUM(Taulukko!V120:V122)-SUM(Taulukko!V108:V110))/SUM(Taulukko!V108:V110)</f>
        <v>0.6263066749217269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4.628680074696233</v>
      </c>
      <c r="T111" s="113">
        <f>100*(SUM(Taulukko!Z120:Z122)-SUM(Taulukko!Z108:Z110))/SUM(Taulukko!Z108:Z110)</f>
        <v>4.2356651068858815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5.213580368304997</v>
      </c>
      <c r="W111" s="113">
        <f>100*(SUM(Taulukko!AD120:AD122)-SUM(Taulukko!AD108:AD110))/SUM(Taulukko!AD108:AD110)</f>
        <v>5.307891383307798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8.653115775506475</v>
      </c>
      <c r="Z111" s="113">
        <f>100*(SUM(Taulukko!AH120:AH122)-SUM(Taulukko!AH108:AH110))/SUM(Taulukko!AH108:AH110)</f>
        <v>8.365309163685058</v>
      </c>
      <c r="AA111" s="113">
        <f>100*(SUM(Taulukko!AJ120:AJ122)-SUM(Taulukko!AJ108:AJ110))/SUM(Taulukko!AJ108:AJ110)</f>
        <v>5.0807977871597</v>
      </c>
      <c r="AB111" s="113">
        <f>100*(SUM(Taulukko!AK120:AK122)-SUM(Taulukko!AK108:AK110))/SUM(Taulukko!AK108:AK110)</f>
        <v>4.2604454037968855</v>
      </c>
      <c r="AC111" s="113">
        <f>100*(SUM(Taulukko!AL120:AL122)-SUM(Taulukko!AL108:AL110))/SUM(Taulukko!AL108:AL110)</f>
        <v>4.357820779725666</v>
      </c>
    </row>
    <row r="112" spans="1:29" ht="12.75">
      <c r="A112" s="116" t="s">
        <v>180</v>
      </c>
      <c r="B112" s="73" t="s">
        <v>97</v>
      </c>
      <c r="C112" s="77">
        <f>100*(SUM(Taulukko!D121:D123)-SUM(Taulukko!D109:D111))/SUM(Taulukko!D109:D111)</f>
        <v>4.714714714714711</v>
      </c>
      <c r="D112" s="77">
        <f>100*(SUM(Taulukko!E121:E123)-SUM(Taulukko!E109:E111))/SUM(Taulukko!E109:E111)</f>
        <v>4.490119895662877</v>
      </c>
      <c r="E112" s="77">
        <f>100*(SUM(Taulukko!F121:F123)-SUM(Taulukko!F109:F111))/SUM(Taulukko!F109:F111)</f>
        <v>4.480657584641023</v>
      </c>
      <c r="F112" s="77">
        <f>100*(SUM(Taulukko!H121:H123)-SUM(Taulukko!H109:H111))/SUM(Taulukko!H109:H111)</f>
        <v>3.9719475147049197</v>
      </c>
      <c r="G112" s="77">
        <f>100*(SUM(Taulukko!I121:I123)-SUM(Taulukko!I109:I111))/SUM(Taulukko!I109:I111)</f>
        <v>4.103343465045593</v>
      </c>
      <c r="H112" s="77">
        <f>100*(SUM(Taulukko!J121:J123)-SUM(Taulukko!J109:J111))/SUM(Taulukko!J109:J111)</f>
        <v>4.010938924339086</v>
      </c>
      <c r="I112" s="77">
        <f>100*(SUM(Taulukko!L121:L123)-SUM(Taulukko!L109:L111))/SUM(Taulukko!L109:L111)</f>
        <v>8.008526187576148</v>
      </c>
      <c r="J112" s="77">
        <f>100*(SUM(Taulukko!M121:M123)-SUM(Taulukko!M109:M111))/SUM(Taulukko!M109:M111)</f>
        <v>6.107749927974644</v>
      </c>
      <c r="K112" s="77">
        <f>100*(SUM(Taulukko!N121:N123)-SUM(Taulukko!N109:N111))/SUM(Taulukko!N109:N111)</f>
        <v>6.313058518304998</v>
      </c>
      <c r="L112" s="77">
        <f>100*(SUM(Taulukko!P121:P123)-SUM(Taulukko!P109:P111))/SUM(Taulukko!P109:P111)</f>
        <v>5.4730713245997125</v>
      </c>
      <c r="M112" s="77">
        <f>100*(SUM(Taulukko!Q121:Q123)-SUM(Taulukko!Q109:Q111))/SUM(Taulukko!Q109:Q111)</f>
        <v>5.5643708601792214</v>
      </c>
      <c r="N112" s="77">
        <f>100*(SUM(Taulukko!R121:R123)-SUM(Taulukko!R109:R111))/SUM(Taulukko!R109:R111)</f>
        <v>5.5718226662186385</v>
      </c>
      <c r="O112" s="77">
        <f>100*(SUM(Taulukko!T121:T123)-SUM(Taulukko!T109:T111))/SUM(Taulukko!T109:T111)</f>
        <v>0.6703557312252979</v>
      </c>
      <c r="P112" s="77">
        <f>100*(SUM(Taulukko!U121:U123)-SUM(Taulukko!U109:U111))/SUM(Taulukko!U109:U111)</f>
        <v>0.1672586664268671</v>
      </c>
      <c r="Q112" s="77">
        <f>100*(SUM(Taulukko!V121:V123)-SUM(Taulukko!V109:V111))/SUM(Taulukko!V109:V111)</f>
        <v>0.727424874105279</v>
      </c>
      <c r="R112" s="77">
        <f>100*(SUM(Taulukko!X121:X123)-SUM(Taulukko!X109:X111))/SUM(Taulukko!X109:X111)</f>
        <v>4.15192538229876</v>
      </c>
      <c r="S112" s="77">
        <f>100*(SUM(Taulukko!Y121:Y123)-SUM(Taulukko!Y109:Y111))/SUM(Taulukko!Y109:Y111)</f>
        <v>4.049298738908628</v>
      </c>
      <c r="T112" s="77">
        <f>100*(SUM(Taulukko!Z121:Z123)-SUM(Taulukko!Z109:Z111))/SUM(Taulukko!Z109:Z111)</f>
        <v>4.137814795567218</v>
      </c>
      <c r="U112" s="77">
        <f>100*(SUM(Taulukko!AB121:AB123)-SUM(Taulukko!AB109:AB111))/SUM(Taulukko!AB109:AB111)</f>
        <v>6.0275069339204475</v>
      </c>
      <c r="V112" s="77">
        <f>100*(SUM(Taulukko!AC121:AC123)-SUM(Taulukko!AC109:AC111))/SUM(Taulukko!AC109:AC111)</f>
        <v>5.518143568655357</v>
      </c>
      <c r="W112" s="77">
        <f>100*(SUM(Taulukko!AD121:AD123)-SUM(Taulukko!AD109:AD111))/SUM(Taulukko!AD109:AD111)</f>
        <v>5.333344513763097</v>
      </c>
      <c r="X112" s="77">
        <f>100*(SUM(Taulukko!AF121:AF123)-SUM(Taulukko!AF109:AF111))/SUM(Taulukko!AF109:AF111)</f>
        <v>8.258983585547393</v>
      </c>
      <c r="Y112" s="77">
        <f>100*(SUM(Taulukko!AG121:AG123)-SUM(Taulukko!AG109:AG111))/SUM(Taulukko!AG109:AG111)</f>
        <v>8.232202671088306</v>
      </c>
      <c r="Z112" s="77">
        <f>100*(SUM(Taulukko!AH121:AH123)-SUM(Taulukko!AH109:AH111))/SUM(Taulukko!AH109:AH111)</f>
        <v>8.324636023542316</v>
      </c>
      <c r="AA112" s="77">
        <f>100*(SUM(Taulukko!AJ121:AJ123)-SUM(Taulukko!AJ109:AJ111))/SUM(Taulukko!AJ109:AJ111)</f>
        <v>5.118488938117602</v>
      </c>
      <c r="AB112" s="77">
        <f>100*(SUM(Taulukko!AK121:AK123)-SUM(Taulukko!AK109:AK111))/SUM(Taulukko!AK109:AK111)</f>
        <v>4.5095543548808585</v>
      </c>
      <c r="AC112" s="77">
        <f>100*(SUM(Taulukko!AL121:AL123)-SUM(Taulukko!AL109:AL111))/SUM(Taulukko!AL109:AL111)</f>
        <v>4.577542931144433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4.798807749627429</v>
      </c>
      <c r="D113" s="113">
        <f>100*(SUM(Taulukko!E122:E124)-SUM(Taulukko!E110:E112))/SUM(Taulukko!E110:E112)</f>
        <v>4.496757984857251</v>
      </c>
      <c r="E113" s="113">
        <f>100*(SUM(Taulukko!F122:F124)-SUM(Taulukko!F110:F112))/SUM(Taulukko!F110:F112)</f>
        <v>4.506160117248334</v>
      </c>
      <c r="F113" s="113">
        <f>100*(SUM(Taulukko!H122:H124)-SUM(Taulukko!H110:H112))/SUM(Taulukko!H110:H112)</f>
        <v>4.474216380181992</v>
      </c>
      <c r="G113" s="113">
        <f>100*(SUM(Taulukko!I122:I124)-SUM(Taulukko!I110:I112))/SUM(Taulukko!I110:I112)</f>
        <v>4.300423985463334</v>
      </c>
      <c r="H113" s="113">
        <f>100*(SUM(Taulukko!J122:J124)-SUM(Taulukko!J110:J112))/SUM(Taulukko!J110:J112)</f>
        <v>4.244996967859291</v>
      </c>
      <c r="I113" s="113">
        <f>100*(SUM(Taulukko!L122:L124)-SUM(Taulukko!L110:L112))/SUM(Taulukko!L110:L112)</f>
        <v>7.599746675110829</v>
      </c>
      <c r="J113" s="113">
        <f>100*(SUM(Taulukko!M122:M124)-SUM(Taulukko!M110:M112))/SUM(Taulukko!M110:M112)</f>
        <v>5.84192439862544</v>
      </c>
      <c r="K113" s="113">
        <f>100*(SUM(Taulukko!N122:N124)-SUM(Taulukko!N110:N112))/SUM(Taulukko!N110:N112)</f>
        <v>6.253585771658047</v>
      </c>
      <c r="L113" s="113">
        <f>100*(SUM(Taulukko!P122:P124)-SUM(Taulukko!P110:P112))/SUM(Taulukko!P110:P112)</f>
        <v>5.337564916330063</v>
      </c>
      <c r="M113" s="113">
        <f>100*(SUM(Taulukko!Q122:Q124)-SUM(Taulukko!Q110:Q112))/SUM(Taulukko!Q110:Q112)</f>
        <v>5.57342209128426</v>
      </c>
      <c r="N113" s="113">
        <f>100*(SUM(Taulukko!R122:R124)-SUM(Taulukko!R110:R112))/SUM(Taulukko!R110:R112)</f>
        <v>5.593037376872221</v>
      </c>
      <c r="O113" s="113">
        <f>100*(SUM(Taulukko!T122:T124)-SUM(Taulukko!T110:T112))/SUM(Taulukko!T110:T112)</f>
        <v>1.3645344529513508</v>
      </c>
      <c r="P113" s="113">
        <f>100*(SUM(Taulukko!U122:U124)-SUM(Taulukko!U110:U112))/SUM(Taulukko!U110:U112)</f>
        <v>0.551462875159587</v>
      </c>
      <c r="Q113" s="113">
        <f>100*(SUM(Taulukko!V122:V124)-SUM(Taulukko!V110:V112))/SUM(Taulukko!V110:V112)</f>
        <v>0.8980220817268968</v>
      </c>
      <c r="R113" s="113">
        <f>100*(SUM(Taulukko!X122:X124)-SUM(Taulukko!X110:X112))/SUM(Taulukko!X110:X112)</f>
        <v>3.8775510204081667</v>
      </c>
      <c r="S113" s="113">
        <f>100*(SUM(Taulukko!Y122:Y124)-SUM(Taulukko!Y110:Y112))/SUM(Taulukko!Y110:Y112)</f>
        <v>3.8027803294067732</v>
      </c>
      <c r="T113" s="113">
        <f>100*(SUM(Taulukko!Z122:Z124)-SUM(Taulukko!Z110:Z112))/SUM(Taulukko!Z110:Z112)</f>
        <v>4.044620648941129</v>
      </c>
      <c r="U113" s="113">
        <f>100*(SUM(Taulukko!AB122:AB124)-SUM(Taulukko!AB110:AB112))/SUM(Taulukko!AB110:AB112)</f>
        <v>5.819769290815015</v>
      </c>
      <c r="V113" s="113">
        <f>100*(SUM(Taulukko!AC122:AC124)-SUM(Taulukko!AC110:AC112))/SUM(Taulukko!AC110:AC112)</f>
        <v>5.428460751718771</v>
      </c>
      <c r="W113" s="113">
        <f>100*(SUM(Taulukko!AD122:AD124)-SUM(Taulukko!AD110:AD112))/SUM(Taulukko!AD110:AD112)</f>
        <v>5.300663069821283</v>
      </c>
      <c r="X113" s="113">
        <f>100*(SUM(Taulukko!AF122:AF124)-SUM(Taulukko!AF110:AF112))/SUM(Taulukko!AF110:AF112)</f>
        <v>7.971812376128587</v>
      </c>
      <c r="Y113" s="113">
        <f>100*(SUM(Taulukko!AG122:AG124)-SUM(Taulukko!AG110:AG112))/SUM(Taulukko!AG110:AG112)</f>
        <v>8.125096032243171</v>
      </c>
      <c r="Z113" s="113">
        <f>100*(SUM(Taulukko!AH122:AH124)-SUM(Taulukko!AH110:AH112))/SUM(Taulukko!AH110:AH112)</f>
        <v>8.293503568116023</v>
      </c>
      <c r="AA113" s="113">
        <f>100*(SUM(Taulukko!AJ122:AJ124)-SUM(Taulukko!AJ110:AJ112))/SUM(Taulukko!AJ110:AJ112)</f>
        <v>5.332056194125161</v>
      </c>
      <c r="AB113" s="113">
        <f>100*(SUM(Taulukko!AK122:AK124)-SUM(Taulukko!AK110:AK112))/SUM(Taulukko!AK110:AK112)</f>
        <v>4.887802772772233</v>
      </c>
      <c r="AC113" s="113">
        <f>100*(SUM(Taulukko!AL122:AL124)-SUM(Taulukko!AL110:AL112))/SUM(Taulukko!AL110:AL112)</f>
        <v>4.81493411010126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4.021447721179625</v>
      </c>
      <c r="D114" s="113">
        <f>100*(SUM(Taulukko!E123:E125)-SUM(Taulukko!E111:E113))/SUM(Taulukko!E111:E113)</f>
        <v>4.523488824405496</v>
      </c>
      <c r="E114" s="113">
        <f>100*(SUM(Taulukko!F123:F125)-SUM(Taulukko!F111:F113))/SUM(Taulukko!F111:F113)</f>
        <v>4.536461599863181</v>
      </c>
      <c r="F114" s="113">
        <f>100*(SUM(Taulukko!H123:H125)-SUM(Taulukko!H111:H113))/SUM(Taulukko!H111:H113)</f>
        <v>4.3987262737262665</v>
      </c>
      <c r="G114" s="113">
        <f>100*(SUM(Taulukko!I123:I125)-SUM(Taulukko!I111:I113))/SUM(Taulukko!I111:I113)</f>
        <v>4.592145015105737</v>
      </c>
      <c r="H114" s="113">
        <f>100*(SUM(Taulukko!J123:J125)-SUM(Taulukko!J111:J113))/SUM(Taulukko!J111:J113)</f>
        <v>4.446460980036277</v>
      </c>
      <c r="I114" s="113">
        <f>100*(SUM(Taulukko!L123:L125)-SUM(Taulukko!L111:L113))/SUM(Taulukko!L111:L113)</f>
        <v>4.339118825100133</v>
      </c>
      <c r="J114" s="113">
        <f>100*(SUM(Taulukko!M123:M125)-SUM(Taulukko!M111:M113))/SUM(Taulukko!M111:M113)</f>
        <v>5.925925925925913</v>
      </c>
      <c r="K114" s="113">
        <f>100*(SUM(Taulukko!N123:N125)-SUM(Taulukko!N111:N113))/SUM(Taulukko!N111:N113)</f>
        <v>6.253569388920627</v>
      </c>
      <c r="L114" s="113">
        <f>100*(SUM(Taulukko!P123:P125)-SUM(Taulukko!P111:P113))/SUM(Taulukko!P111:P113)</f>
        <v>5.049047893825735</v>
      </c>
      <c r="M114" s="113">
        <f>100*(SUM(Taulukko!Q123:Q125)-SUM(Taulukko!Q111:Q113))/SUM(Taulukko!Q111:Q113)</f>
        <v>5.493203031311064</v>
      </c>
      <c r="N114" s="113">
        <f>100*(SUM(Taulukko!R123:R125)-SUM(Taulukko!R111:R113))/SUM(Taulukko!R111:R113)</f>
        <v>5.616314148667637</v>
      </c>
      <c r="O114" s="113">
        <f>100*(SUM(Taulukko!T123:T125)-SUM(Taulukko!T111:T113))/SUM(Taulukko!T111:T113)</f>
        <v>-0.1747844325331991</v>
      </c>
      <c r="P114" s="113">
        <f>100*(SUM(Taulukko!U123:U125)-SUM(Taulukko!U111:U113))/SUM(Taulukko!U111:U113)</f>
        <v>0.01608344328649486</v>
      </c>
      <c r="Q114" s="113">
        <f>100*(SUM(Taulukko!V123:V125)-SUM(Taulukko!V111:V113))/SUM(Taulukko!V111:V113)</f>
        <v>1.2042688389092648</v>
      </c>
      <c r="R114" s="113">
        <f>100*(SUM(Taulukko!X123:X125)-SUM(Taulukko!X111:X113))/SUM(Taulukko!X111:X113)</f>
        <v>3.0788105392299943</v>
      </c>
      <c r="S114" s="113">
        <f>100*(SUM(Taulukko!Y123:Y125)-SUM(Taulukko!Y111:Y113))/SUM(Taulukko!Y111:Y113)</f>
        <v>3.6002034390085984</v>
      </c>
      <c r="T114" s="113">
        <f>100*(SUM(Taulukko!Z123:Z125)-SUM(Taulukko!Z111:Z113))/SUM(Taulukko!Z111:Z113)</f>
        <v>3.9882815657656687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5.17558178527781</v>
      </c>
      <c r="W114" s="113">
        <f>100*(SUM(Taulukko!AD123:AD125)-SUM(Taulukko!AD111:AD113))/SUM(Taulukko!AD111:AD113)</f>
        <v>5.21323470357067</v>
      </c>
      <c r="X114" s="113">
        <f>100*(SUM(Taulukko!AF123:AF125)-SUM(Taulukko!AF111:AF113))/SUM(Taulukko!AF111:AF113)</f>
        <v>7.267025532125045</v>
      </c>
      <c r="Y114" s="113">
        <f>100*(SUM(Taulukko!AG123:AG125)-SUM(Taulukko!AG111:AG113))/SUM(Taulukko!AG111:AG113)</f>
        <v>7.971021290767425</v>
      </c>
      <c r="Z114" s="113">
        <f>100*(SUM(Taulukko!AH123:AH125)-SUM(Taulukko!AH111:AH113))/SUM(Taulukko!AH111:AH113)</f>
        <v>8.31045828437134</v>
      </c>
      <c r="AA114" s="113">
        <f>100*(SUM(Taulukko!AJ123:AJ125)-SUM(Taulukko!AJ111:AJ113))/SUM(Taulukko!AJ111:AJ113)</f>
        <v>4.5960272616065625</v>
      </c>
      <c r="AB114" s="113">
        <f>100*(SUM(Taulukko!AK123:AK125)-SUM(Taulukko!AK111:AK113))/SUM(Taulukko!AK111:AK113)</f>
        <v>4.937937574963034</v>
      </c>
      <c r="AC114" s="113">
        <f>100*(SUM(Taulukko!AL123:AL125)-SUM(Taulukko!AL111:AL113))/SUM(Taulukko!AL111:AL113)</f>
        <v>5.056826114880897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5.018967026553834</v>
      </c>
      <c r="D115" s="113">
        <f>100*(SUM(Taulukko!E124:E126)-SUM(Taulukko!E112:E114))/SUM(Taulukko!E112:E114)</f>
        <v>4.766054316726479</v>
      </c>
      <c r="E115" s="113">
        <f>100*(SUM(Taulukko!F124:F126)-SUM(Taulukko!F112:F114))/SUM(Taulukko!F112:F114)</f>
        <v>4.526917265901026</v>
      </c>
      <c r="F115" s="113">
        <f>100*(SUM(Taulukko!H124:H126)-SUM(Taulukko!H112:H114))/SUM(Taulukko!H112:H114)</f>
        <v>5.236583522297806</v>
      </c>
      <c r="G115" s="113">
        <f>100*(SUM(Taulukko!I124:I126)-SUM(Taulukko!I112:I114))/SUM(Taulukko!I112:I114)</f>
        <v>4.727491719361617</v>
      </c>
      <c r="H115" s="113">
        <f>100*(SUM(Taulukko!J124:J126)-SUM(Taulukko!J112:J114))/SUM(Taulukko!J112:J114)</f>
        <v>4.555052790346915</v>
      </c>
      <c r="I115" s="113">
        <f>100*(SUM(Taulukko!L124:L126)-SUM(Taulukko!L112:L114))/SUM(Taulukko!L112:L114)</f>
        <v>6.587403598971723</v>
      </c>
      <c r="J115" s="113">
        <f>100*(SUM(Taulukko!M124:M126)-SUM(Taulukko!M112:M114))/SUM(Taulukko!M112:M114)</f>
        <v>6.623081296191038</v>
      </c>
      <c r="K115" s="113">
        <f>100*(SUM(Taulukko!N124:N126)-SUM(Taulukko!N112:N114))/SUM(Taulukko!N112:N114)</f>
        <v>6.370875995449367</v>
      </c>
      <c r="L115" s="113">
        <f>100*(SUM(Taulukko!P124:P126)-SUM(Taulukko!P112:P114))/SUM(Taulukko!P112:P114)</f>
        <v>5.66628701594534</v>
      </c>
      <c r="M115" s="113">
        <f>100*(SUM(Taulukko!Q124:Q126)-SUM(Taulukko!Q112:Q114))/SUM(Taulukko!Q112:Q114)</f>
        <v>5.617824289909116</v>
      </c>
      <c r="N115" s="113">
        <f>100*(SUM(Taulukko!R124:R126)-SUM(Taulukko!R112:R114))/SUM(Taulukko!R112:R114)</f>
        <v>5.645880229111419</v>
      </c>
      <c r="O115" s="113">
        <f>100*(SUM(Taulukko!T124:T126)-SUM(Taulukko!T112:T114))/SUM(Taulukko!T112:T114)</f>
        <v>2.2056494572259404</v>
      </c>
      <c r="P115" s="113">
        <f>100*(SUM(Taulukko!U124:U126)-SUM(Taulukko!U112:U114))/SUM(Taulukko!U112:U114)</f>
        <v>2.025394169392779</v>
      </c>
      <c r="Q115" s="113">
        <f>100*(SUM(Taulukko!V124:V126)-SUM(Taulukko!V112:V114))/SUM(Taulukko!V112:V114)</f>
        <v>1.6404756214149094</v>
      </c>
      <c r="R115" s="113">
        <f>100*(SUM(Taulukko!X124:X126)-SUM(Taulukko!X112:X114))/SUM(Taulukko!X112:X114)</f>
        <v>3.8440433212996394</v>
      </c>
      <c r="S115" s="113">
        <f>100*(SUM(Taulukko!Y124:Y126)-SUM(Taulukko!Y112:Y114))/SUM(Taulukko!Y112:Y114)</f>
        <v>3.8600462739484294</v>
      </c>
      <c r="T115" s="113">
        <f>100*(SUM(Taulukko!Z124:Z126)-SUM(Taulukko!Z112:Z114))/SUM(Taulukko!Z112:Z114)</f>
        <v>3.975476551605368</v>
      </c>
      <c r="U115" s="113">
        <f>100*(SUM(Taulukko!AB124:AB126)-SUM(Taulukko!AB112:AB114))/SUM(Taulukko!AB112:AB114)</f>
        <v>4.59959632714558</v>
      </c>
      <c r="V115" s="113">
        <f>100*(SUM(Taulukko!AC124:AC126)-SUM(Taulukko!AC112:AC114))/SUM(Taulukko!AC112:AC114)</f>
        <v>4.898031194349961</v>
      </c>
      <c r="W115" s="113">
        <f>100*(SUM(Taulukko!AD124:AD126)-SUM(Taulukko!AD112:AD114))/SUM(Taulukko!AD112:AD114)</f>
        <v>5.152115052690216</v>
      </c>
      <c r="X115" s="113">
        <f>100*(SUM(Taulukko!AF124:AF126)-SUM(Taulukko!AF112:AF114))/SUM(Taulukko!AF112:AF114)</f>
        <v>8.657209483093661</v>
      </c>
      <c r="Y115" s="113">
        <f>100*(SUM(Taulukko!AG124:AG126)-SUM(Taulukko!AG112:AG114))/SUM(Taulukko!AG112:AG114)</f>
        <v>8.461331869825662</v>
      </c>
      <c r="Z115" s="113">
        <f>100*(SUM(Taulukko!AH124:AH126)-SUM(Taulukko!AH112:AH114))/SUM(Taulukko!AH112:AH114)</f>
        <v>8.373982790627071</v>
      </c>
      <c r="AA115" s="113">
        <f>100*(SUM(Taulukko!AJ124:AJ126)-SUM(Taulukko!AJ112:AJ114))/SUM(Taulukko!AJ112:AJ114)</f>
        <v>5.823460225479776</v>
      </c>
      <c r="AB115" s="113">
        <f>100*(SUM(Taulukko!AK124:AK126)-SUM(Taulukko!AK112:AK114))/SUM(Taulukko!AK112:AK114)</f>
        <v>5.509254097446758</v>
      </c>
      <c r="AC115" s="113">
        <f>100*(SUM(Taulukko!AL124:AL126)-SUM(Taulukko!AL112:AL114))/SUM(Taulukko!AL112:AL114)</f>
        <v>5.293490396099966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4.572735067162046</v>
      </c>
      <c r="D116" s="113">
        <f>100*(SUM(Taulukko!E125:E127)-SUM(Taulukko!E113:E115))/SUM(Taulukko!E113:E115)</f>
        <v>4.495217943531853</v>
      </c>
      <c r="E116" s="113">
        <f>100*(SUM(Taulukko!F125:F127)-SUM(Taulukko!F113:F115))/SUM(Taulukko!F113:F115)</f>
        <v>4.40955086702586</v>
      </c>
      <c r="F116" s="113">
        <f>100*(SUM(Taulukko!H125:H127)-SUM(Taulukko!H113:H115))/SUM(Taulukko!H113:H115)</f>
        <v>4.06909101757107</v>
      </c>
      <c r="G116" s="113">
        <f>100*(SUM(Taulukko!I125:I127)-SUM(Taulukko!I113:I115))/SUM(Taulukko!I113:I115)</f>
        <v>4.627403846153857</v>
      </c>
      <c r="H116" s="113">
        <f>100*(SUM(Taulukko!J125:J127)-SUM(Taulukko!J113:J115))/SUM(Taulukko!J113:J115)</f>
        <v>4.6644598254589225</v>
      </c>
      <c r="I116" s="113">
        <f>100*(SUM(Taulukko!L125:L127)-SUM(Taulukko!L113:L115))/SUM(Taulukko!L113:L115)</f>
        <v>6.5371569534381715</v>
      </c>
      <c r="J116" s="113">
        <f>100*(SUM(Taulukko!M125:M127)-SUM(Taulukko!M113:M115))/SUM(Taulukko!M113:M115)</f>
        <v>6.935758953951102</v>
      </c>
      <c r="K116" s="113">
        <f>100*(SUM(Taulukko!N125:N127)-SUM(Taulukko!N113:N115))/SUM(Taulukko!N113:N115)</f>
        <v>6.487252124645886</v>
      </c>
      <c r="L116" s="113">
        <f>100*(SUM(Taulukko!P125:P127)-SUM(Taulukko!P113:P115))/SUM(Taulukko!P113:P115)</f>
        <v>5.742683600220859</v>
      </c>
      <c r="M116" s="113">
        <f>100*(SUM(Taulukko!Q125:Q127)-SUM(Taulukko!Q113:Q115))/SUM(Taulukko!Q113:Q115)</f>
        <v>5.617678749989614</v>
      </c>
      <c r="N116" s="113">
        <f>100*(SUM(Taulukko!R125:R127)-SUM(Taulukko!R113:R115))/SUM(Taulukko!R113:R115)</f>
        <v>5.6801573060506945</v>
      </c>
      <c r="O116" s="113">
        <f>100*(SUM(Taulukko!T125:T127)-SUM(Taulukko!T113:T115))/SUM(Taulukko!T113:T115)</f>
        <v>1.479594757025917</v>
      </c>
      <c r="P116" s="113">
        <f>100*(SUM(Taulukko!U125:U127)-SUM(Taulukko!U113:U115))/SUM(Taulukko!U113:U115)</f>
        <v>1.9091163235307376</v>
      </c>
      <c r="Q116" s="113">
        <f>100*(SUM(Taulukko!V125:V127)-SUM(Taulukko!V113:V115))/SUM(Taulukko!V113:V115)</f>
        <v>2.1260249730211154</v>
      </c>
      <c r="R116" s="113">
        <f>100*(SUM(Taulukko!X125:X127)-SUM(Taulukko!X113:X115))/SUM(Taulukko!X113:X115)</f>
        <v>3.6345552713839218</v>
      </c>
      <c r="S116" s="113">
        <f>100*(SUM(Taulukko!Y125:Y127)-SUM(Taulukko!Y113:Y115))/SUM(Taulukko!Y113:Y115)</f>
        <v>3.9313358405769474</v>
      </c>
      <c r="T116" s="113">
        <f>100*(SUM(Taulukko!Z125:Z127)-SUM(Taulukko!Z113:Z115))/SUM(Taulukko!Z113:Z115)</f>
        <v>3.991227827281248</v>
      </c>
      <c r="U116" s="113">
        <f>100*(SUM(Taulukko!AB125:AB127)-SUM(Taulukko!AB113:AB115))/SUM(Taulukko!AB113:AB115)</f>
        <v>5.0749167591564985</v>
      </c>
      <c r="V116" s="113">
        <f>100*(SUM(Taulukko!AC125:AC127)-SUM(Taulukko!AC113:AC115))/SUM(Taulukko!AC113:AC115)</f>
        <v>5.132159922579093</v>
      </c>
      <c r="W116" s="113">
        <f>100*(SUM(Taulukko!AD125:AD127)-SUM(Taulukko!AD113:AD115))/SUM(Taulukko!AD113:AD115)</f>
        <v>5.16891947558345</v>
      </c>
      <c r="X116" s="113">
        <f>100*(SUM(Taulukko!AF125:AF127)-SUM(Taulukko!AF113:AF115))/SUM(Taulukko!AF113:AF115)</f>
        <v>8.475773414324044</v>
      </c>
      <c r="Y116" s="113">
        <f>100*(SUM(Taulukko!AG125:AG127)-SUM(Taulukko!AG113:AG115))/SUM(Taulukko!AG113:AG115)</f>
        <v>8.520348000482809</v>
      </c>
      <c r="Z116" s="113">
        <f>100*(SUM(Taulukko!AH125:AH127)-SUM(Taulukko!AH113:AH115))/SUM(Taulukko!AH113:AH115)</f>
        <v>8.445344711972389</v>
      </c>
      <c r="AA116" s="113">
        <f>100*(SUM(Taulukko!AJ125:AJ127)-SUM(Taulukko!AJ113:AJ115))/SUM(Taulukko!AJ113:AJ115)</f>
        <v>5.683856502242144</v>
      </c>
      <c r="AB116" s="113">
        <f>100*(SUM(Taulukko!AK125:AK127)-SUM(Taulukko!AK113:AK115))/SUM(Taulukko!AK113:AK115)</f>
        <v>5.667548285288816</v>
      </c>
      <c r="AC116" s="113">
        <f>100*(SUM(Taulukko!AL125:AL127)-SUM(Taulukko!AL113:AL115))/SUM(Taulukko!AL113:AL115)</f>
        <v>5.477882000333012</v>
      </c>
    </row>
    <row r="117" spans="1:29" ht="12.75">
      <c r="A117" s="114" t="s">
        <v>180</v>
      </c>
      <c r="B117" s="18" t="s">
        <v>113</v>
      </c>
      <c r="C117" s="113">
        <f>100*(SUM(Taulukko!D126:D128)-SUM(Taulukko!D114:D116))/SUM(Taulukko!D114:D116)</f>
        <v>4.03743315508022</v>
      </c>
      <c r="D117" s="113">
        <f>100*(SUM(Taulukko!E126:E128)-SUM(Taulukko!E114:E116))/SUM(Taulukko!E114:E116)</f>
        <v>4.013898164664517</v>
      </c>
      <c r="E117" s="113">
        <f>100*(SUM(Taulukko!F126:F128)-SUM(Taulukko!F114:F116))/SUM(Taulukko!F114:F116)</f>
        <v>4.260148480653258</v>
      </c>
      <c r="F117" s="113">
        <f>100*(SUM(Taulukko!H126:H128)-SUM(Taulukko!H114:H116))/SUM(Taulukko!H114:H116)</f>
        <v>0.9970145890835571</v>
      </c>
      <c r="G117" s="113">
        <f>100*(SUM(Taulukko!I126:I128)-SUM(Taulukko!I114:I116))/SUM(Taulukko!I114:I116)</f>
        <v>0.4799040191961676</v>
      </c>
      <c r="H117" s="113">
        <f>100*(SUM(Taulukko!J126:J128)-SUM(Taulukko!J114:J116))/SUM(Taulukko!J114:J116)</f>
        <v>4.743320324226945</v>
      </c>
      <c r="I117" s="113">
        <f>100*(SUM(Taulukko!L126:L128)-SUM(Taulukko!L114:L116))/SUM(Taulukko!L114:L116)</f>
        <v>6.51085141903173</v>
      </c>
      <c r="J117" s="113">
        <f>100*(SUM(Taulukko!M126:M128)-SUM(Taulukko!M114:M116))/SUM(Taulukko!M114:M116)</f>
        <v>6.574492099322802</v>
      </c>
      <c r="K117" s="113">
        <f>100*(SUM(Taulukko!N126:N128)-SUM(Taulukko!N114:N116))/SUM(Taulukko!N114:N116)</f>
        <v>6.598984771573598</v>
      </c>
      <c r="L117" s="113">
        <f>100*(SUM(Taulukko!P126:P128)-SUM(Taulukko!P114:P116))/SUM(Taulukko!P114:P116)</f>
        <v>6.322881575537714</v>
      </c>
      <c r="M117" s="113">
        <f>100*(SUM(Taulukko!Q126:Q128)-SUM(Taulukko!Q114:Q116))/SUM(Taulukko!Q114:Q116)</f>
        <v>5.860147352840464</v>
      </c>
      <c r="N117" s="113">
        <f>100*(SUM(Taulukko!R126:R128)-SUM(Taulukko!R114:R116))/SUM(Taulukko!R114:R116)</f>
        <v>5.712897365529353</v>
      </c>
      <c r="O117" s="113">
        <f>100*(SUM(Taulukko!T126:T128)-SUM(Taulukko!T114:T116))/SUM(Taulukko!T114:T116)</f>
        <v>3.4083776777186383</v>
      </c>
      <c r="P117" s="113">
        <f>100*(SUM(Taulukko!U126:U128)-SUM(Taulukko!U114:U116))/SUM(Taulukko!U114:U116)</f>
        <v>3.0387696791422973</v>
      </c>
      <c r="Q117" s="113">
        <f>100*(SUM(Taulukko!V126:V128)-SUM(Taulukko!V114:V116))/SUM(Taulukko!V114:V116)</f>
        <v>2.6095615147238336</v>
      </c>
      <c r="R117" s="113">
        <f>100*(SUM(Taulukko!X126:X128)-SUM(Taulukko!X114:X116))/SUM(Taulukko!X114:X116)</f>
        <v>4.1484658353850525</v>
      </c>
      <c r="S117" s="113">
        <f>100*(SUM(Taulukko!Y126:Y128)-SUM(Taulukko!Y114:Y116))/SUM(Taulukko!Y114:Y116)</f>
        <v>4.065502991086087</v>
      </c>
      <c r="T117" s="113">
        <f>100*(SUM(Taulukko!Z126:Z128)-SUM(Taulukko!Z114:Z116))/SUM(Taulukko!Z114:Z116)</f>
        <v>4.0173346582753755</v>
      </c>
      <c r="U117" s="113">
        <f>100*(SUM(Taulukko!AB126:AB128)-SUM(Taulukko!AB114:AB116))/SUM(Taulukko!AB114:AB116)</f>
        <v>5.307712282524004</v>
      </c>
      <c r="V117" s="113">
        <f>100*(SUM(Taulukko!AC126:AC128)-SUM(Taulukko!AC114:AC116))/SUM(Taulukko!AC114:AC116)</f>
        <v>5.302231003855807</v>
      </c>
      <c r="W117" s="113">
        <f>100*(SUM(Taulukko!AD126:AD128)-SUM(Taulukko!AD114:AD116))/SUM(Taulukko!AD114:AD116)</f>
        <v>5.217819479968818</v>
      </c>
      <c r="X117" s="113">
        <f>100*(SUM(Taulukko!AF126:AF128)-SUM(Taulukko!AF114:AF116))/SUM(Taulukko!AF114:AF116)</f>
        <v>8.988519268893086</v>
      </c>
      <c r="Y117" s="113">
        <f>100*(SUM(Taulukko!AG126:AG128)-SUM(Taulukko!AG114:AG116))/SUM(Taulukko!AG114:AG116)</f>
        <v>8.632147307213062</v>
      </c>
      <c r="Z117" s="113">
        <f>100*(SUM(Taulukko!AH126:AH128)-SUM(Taulukko!AH114:AH116))/SUM(Taulukko!AH114:AH116)</f>
        <v>8.496286015962534</v>
      </c>
      <c r="AA117" s="113">
        <f>100*(SUM(Taulukko!AJ126:AJ128)-SUM(Taulukko!AJ114:AJ116))/SUM(Taulukko!AJ114:AJ116)</f>
        <v>5.688458011266877</v>
      </c>
      <c r="AB117" s="113">
        <f>100*(SUM(Taulukko!AK126:AK128)-SUM(Taulukko!AK114:AK116))/SUM(Taulukko!AK114:AK116)</f>
        <v>5.746903703375612</v>
      </c>
      <c r="AC117" s="113">
        <f>100*(SUM(Taulukko!AL126:AL128)-SUM(Taulukko!AL114:AL116))/SUM(Taulukko!AL114:AL116)</f>
        <v>5.583326882029622</v>
      </c>
    </row>
    <row r="118" spans="1:29" ht="12.75">
      <c r="A118" s="114" t="s">
        <v>180</v>
      </c>
      <c r="B118" s="18" t="s">
        <v>115</v>
      </c>
      <c r="C118" s="113">
        <f>100*(SUM(Taulukko!D127:D129)-SUM(Taulukko!D115:D117))/SUM(Taulukko!D115:D117)</f>
        <v>3.445654927793237</v>
      </c>
      <c r="D118" s="113">
        <f>100*(SUM(Taulukko!E127:E129)-SUM(Taulukko!E115:E117))/SUM(Taulukko!E115:E117)</f>
        <v>3.8803339153085554</v>
      </c>
      <c r="E118" s="113">
        <f>100*(SUM(Taulukko!F127:F129)-SUM(Taulukko!F115:F117))/SUM(Taulukko!F115:F117)</f>
        <v>4.268263553823274</v>
      </c>
      <c r="F118" s="113">
        <f>100*(SUM(Taulukko!H127:H129)-SUM(Taulukko!H115:H117))/SUM(Taulukko!H115:H117)</f>
        <v>-0.1781424599854161</v>
      </c>
      <c r="G118" s="113">
        <f>100*(SUM(Taulukko!I127:I129)-SUM(Taulukko!I115:I117))/SUM(Taulukko!I115:I117)</f>
        <v>0.6283662477558075</v>
      </c>
      <c r="H118" s="113">
        <f>100*(SUM(Taulukko!J127:J129)-SUM(Taulukko!J115:J117))/SUM(Taulukko!J115:J117)</f>
        <v>4.850299401197601</v>
      </c>
      <c r="I118" s="113">
        <f>100*(SUM(Taulukko!L127:L129)-SUM(Taulukko!L115:L117))/SUM(Taulukko!L115:L117)</f>
        <v>5.798904927824806</v>
      </c>
      <c r="J118" s="113">
        <f>100*(SUM(Taulukko!M127:M129)-SUM(Taulukko!M115:M117))/SUM(Taulukko!M115:M117)</f>
        <v>6.036892118501946</v>
      </c>
      <c r="K118" s="113">
        <f>100*(SUM(Taulukko!N127:N129)-SUM(Taulukko!N115:N117))/SUM(Taulukko!N115:N117)</f>
        <v>6.906232453677699</v>
      </c>
      <c r="L118" s="113">
        <f>100*(SUM(Taulukko!P127:P129)-SUM(Taulukko!P115:P117))/SUM(Taulukko!P115:P117)</f>
        <v>5.59458103361765</v>
      </c>
      <c r="M118" s="113">
        <f>100*(SUM(Taulukko!Q127:Q129)-SUM(Taulukko!Q115:Q117))/SUM(Taulukko!Q115:Q117)</f>
        <v>5.670946695517499</v>
      </c>
      <c r="N118" s="113">
        <f>100*(SUM(Taulukko!R127:R129)-SUM(Taulukko!R115:R117))/SUM(Taulukko!R115:R117)</f>
        <v>5.7397910104824605</v>
      </c>
      <c r="O118" s="113">
        <f>100*(SUM(Taulukko!T127:T129)-SUM(Taulukko!T115:T117))/SUM(Taulukko!T115:T117)</f>
        <v>2.8701280815314583</v>
      </c>
      <c r="P118" s="113">
        <f>100*(SUM(Taulukko!U127:U129)-SUM(Taulukko!U115:U117))/SUM(Taulukko!U115:U117)</f>
        <v>3.1170996556954624</v>
      </c>
      <c r="Q118" s="113">
        <f>100*(SUM(Taulukko!V127:V129)-SUM(Taulukko!V115:V117))/SUM(Taulukko!V115:V117)</f>
        <v>3.0728520384517766</v>
      </c>
      <c r="R118" s="113">
        <f>100*(SUM(Taulukko!X127:X129)-SUM(Taulukko!X115:X117))/SUM(Taulukko!X115:X117)</f>
        <v>4.439206920011687</v>
      </c>
      <c r="S118" s="113">
        <f>100*(SUM(Taulukko!Y127:Y129)-SUM(Taulukko!Y115:Y117))/SUM(Taulukko!Y115:Y117)</f>
        <v>4.223296693614122</v>
      </c>
      <c r="T118" s="113">
        <f>100*(SUM(Taulukko!Z127:Z129)-SUM(Taulukko!Z115:Z117))/SUM(Taulukko!Z115:Z117)</f>
        <v>4.037872075810207</v>
      </c>
      <c r="U118" s="113">
        <f>100*(SUM(Taulukko!AB127:AB129)-SUM(Taulukko!AB115:AB117))/SUM(Taulukko!AB115:AB117)</f>
        <v>5.725986784251656</v>
      </c>
      <c r="V118" s="113">
        <f>100*(SUM(Taulukko!AC127:AC129)-SUM(Taulukko!AC115:AC117))/SUM(Taulukko!AC115:AC117)</f>
        <v>5.394096871571195</v>
      </c>
      <c r="W118" s="113">
        <f>100*(SUM(Taulukko!AD127:AD129)-SUM(Taulukko!AD115:AD117))/SUM(Taulukko!AD115:AD117)</f>
        <v>5.222609970115244</v>
      </c>
      <c r="X118" s="113">
        <f>100*(SUM(Taulukko!AF127:AF129)-SUM(Taulukko!AF115:AF117))/SUM(Taulukko!AF115:AF117)</f>
        <v>8.721150208096862</v>
      </c>
      <c r="Y118" s="113">
        <f>100*(SUM(Taulukko!AG127:AG129)-SUM(Taulukko!AG115:AG117))/SUM(Taulukko!AG115:AG117)</f>
        <v>8.56968741695153</v>
      </c>
      <c r="Z118" s="113">
        <f>100*(SUM(Taulukko!AH127:AH129)-SUM(Taulukko!AH115:AH117))/SUM(Taulukko!AH115:AH117)</f>
        <v>8.522586732870998</v>
      </c>
      <c r="AA118" s="113">
        <f>100*(SUM(Taulukko!AJ127:AJ129)-SUM(Taulukko!AJ115:AJ117))/SUM(Taulukko!AJ115:AJ117)</f>
        <v>5.038623595505626</v>
      </c>
      <c r="AB118" s="113">
        <f>100*(SUM(Taulukko!AK127:AK129)-SUM(Taulukko!AK115:AK117))/SUM(Taulukko!AK115:AK117)</f>
        <v>5.504271622941587</v>
      </c>
      <c r="AC118" s="113">
        <f>100*(SUM(Taulukko!AL127:AL129)-SUM(Taulukko!AL115:AL117))/SUM(Taulukko!AL115:AL117)</f>
        <v>5.648463552925415</v>
      </c>
    </row>
    <row r="119" spans="1:29" ht="12.75">
      <c r="A119" s="114" t="s">
        <v>180</v>
      </c>
      <c r="B119" s="18" t="s">
        <v>117</v>
      </c>
      <c r="C119" s="113">
        <f>100*(SUM(Taulukko!D128:D130)-SUM(Taulukko!D116:D118))/SUM(Taulukko!D116:D118)</f>
        <v>3.758252920264096</v>
      </c>
      <c r="D119" s="113">
        <f>100*(SUM(Taulukko!E128:E130)-SUM(Taulukko!E116:E118))/SUM(Taulukko!E116:E118)</f>
        <v>4.288717864011882</v>
      </c>
      <c r="E119" s="113">
        <f>100*(SUM(Taulukko!F128:F130)-SUM(Taulukko!F116:F118))/SUM(Taulukko!F116:F118)</f>
        <v>4.526199001462497</v>
      </c>
      <c r="F119" s="113">
        <f>100*(SUM(Taulukko!H128:H130)-SUM(Taulukko!H116:H118))/SUM(Taulukko!H116:H118)</f>
        <v>0.48576808667413407</v>
      </c>
      <c r="G119" s="113">
        <f>100*(SUM(Taulukko!I128:I130)-SUM(Taulukko!I116:I118))/SUM(Taulukko!I116:I118)</f>
        <v>0.8648971070682903</v>
      </c>
      <c r="H119" s="113">
        <f>100*(SUM(Taulukko!J128:J130)-SUM(Taulukko!J116:J118))/SUM(Taulukko!J116:J118)</f>
        <v>4.8940614741868025</v>
      </c>
      <c r="I119" s="113">
        <f>100*(SUM(Taulukko!L128:L130)-SUM(Taulukko!L116:L118))/SUM(Taulukko!L116:L118)</f>
        <v>6.568986568986563</v>
      </c>
      <c r="J119" s="113">
        <f>100*(SUM(Taulukko!M128:M130)-SUM(Taulukko!M116:M118))/SUM(Taulukko!M116:M118)</f>
        <v>7.266629401900488</v>
      </c>
      <c r="K119" s="113">
        <f>100*(SUM(Taulukko!N128:N130)-SUM(Taulukko!N116:N118))/SUM(Taulukko!N116:N118)</f>
        <v>7.438478747203569</v>
      </c>
      <c r="L119" s="113">
        <f>100*(SUM(Taulukko!P128:P130)-SUM(Taulukko!P116:P118))/SUM(Taulukko!P116:P118)</f>
        <v>5.745967741935486</v>
      </c>
      <c r="M119" s="113">
        <f>100*(SUM(Taulukko!Q128:Q130)-SUM(Taulukko!Q116:Q118))/SUM(Taulukko!Q116:Q118)</f>
        <v>5.733743049138545</v>
      </c>
      <c r="N119" s="113">
        <f>100*(SUM(Taulukko!R128:R130)-SUM(Taulukko!R116:R118))/SUM(Taulukko!R116:R118)</f>
        <v>5.7656740755332345</v>
      </c>
      <c r="O119" s="113">
        <f>100*(SUM(Taulukko!T128:T130)-SUM(Taulukko!T116:T118))/SUM(Taulukko!T116:T118)</f>
        <v>3.5084736155982528</v>
      </c>
      <c r="P119" s="113">
        <f>100*(SUM(Taulukko!U128:U130)-SUM(Taulukko!U116:U118))/SUM(Taulukko!U116:U118)</f>
        <v>3.6685354732371667</v>
      </c>
      <c r="Q119" s="113">
        <f>100*(SUM(Taulukko!V128:V130)-SUM(Taulukko!V116:V118))/SUM(Taulukko!V116:V118)</f>
        <v>3.511634718262294</v>
      </c>
      <c r="R119" s="113">
        <f>100*(SUM(Taulukko!X128:X130)-SUM(Taulukko!X116:X118))/SUM(Taulukko!X116:X118)</f>
        <v>4.278672203200492</v>
      </c>
      <c r="S119" s="113">
        <f>100*(SUM(Taulukko!Y128:Y130)-SUM(Taulukko!Y116:Y118))/SUM(Taulukko!Y116:Y118)</f>
        <v>4.1429872295607195</v>
      </c>
      <c r="T119" s="113">
        <f>100*(SUM(Taulukko!Z128:Z130)-SUM(Taulukko!Z116:Z118))/SUM(Taulukko!Z116:Z118)</f>
        <v>4.040600728421592</v>
      </c>
      <c r="U119" s="113">
        <f>100*(SUM(Taulukko!AB128:AB130)-SUM(Taulukko!AB116:AB118))/SUM(Taulukko!AB116:AB118)</f>
        <v>5.26557126480702</v>
      </c>
      <c r="V119" s="113">
        <f>100*(SUM(Taulukko!AC128:AC130)-SUM(Taulukko!AC116:AC118))/SUM(Taulukko!AC116:AC118)</f>
        <v>5.168851689059863</v>
      </c>
      <c r="W119" s="113">
        <f>100*(SUM(Taulukko!AD128:AD130)-SUM(Taulukko!AD116:AD118))/SUM(Taulukko!AD116:AD118)</f>
        <v>5.16175226192802</v>
      </c>
      <c r="X119" s="113">
        <f>100*(SUM(Taulukko!AF128:AF130)-SUM(Taulukko!AF116:AF118))/SUM(Taulukko!AF116:AF118)</f>
        <v>8.667529107373852</v>
      </c>
      <c r="Y119" s="113">
        <f>100*(SUM(Taulukko!AG128:AG130)-SUM(Taulukko!AG116:AG118))/SUM(Taulukko!AG116:AG118)</f>
        <v>8.548494252768942</v>
      </c>
      <c r="Z119" s="113">
        <f>100*(SUM(Taulukko!AH128:AH130)-SUM(Taulukko!AH116:AH118))/SUM(Taulukko!AH116:AH118)</f>
        <v>8.531205707642577</v>
      </c>
      <c r="AA119" s="113">
        <f>100*(SUM(Taulukko!AJ128:AJ130)-SUM(Taulukko!AJ116:AJ118))/SUM(Taulukko!AJ116:AJ118)</f>
        <v>5.424882394154755</v>
      </c>
      <c r="AB119" s="113">
        <f>100*(SUM(Taulukko!AK128:AK130)-SUM(Taulukko!AK116:AK118))/SUM(Taulukko!AK116:AK118)</f>
        <v>5.485786017343999</v>
      </c>
      <c r="AC119" s="113">
        <f>100*(SUM(Taulukko!AL128:AL130)-SUM(Taulukko!AL116:AL118))/SUM(Taulukko!AL116:AL118)</f>
        <v>5.75115889952548</v>
      </c>
    </row>
    <row r="120" spans="1:29" ht="12.75">
      <c r="A120" s="114" t="s">
        <v>180</v>
      </c>
      <c r="B120" s="18" t="s">
        <v>119</v>
      </c>
      <c r="C120" s="113">
        <f>100*(SUM(Taulukko!D129:D131)-SUM(Taulukko!D117:D119))/SUM(Taulukko!D117:D119)</f>
        <v>5.68552774755168</v>
      </c>
      <c r="D120" s="113">
        <f>100*(SUM(Taulukko!E129:E131)-SUM(Taulukko!E117:E119))/SUM(Taulukko!E117:E119)</f>
        <v>5.214943447705194</v>
      </c>
      <c r="E120" s="113">
        <f>100*(SUM(Taulukko!F129:F131)-SUM(Taulukko!F117:F119))/SUM(Taulukko!F117:F119)</f>
        <v>4.893270495947872</v>
      </c>
      <c r="F120" s="113">
        <f>100*(SUM(Taulukko!H129:H131)-SUM(Taulukko!H117:H119))/SUM(Taulukko!H117:H119)</f>
        <v>5.9752927776641975</v>
      </c>
      <c r="G120" s="113">
        <f>100*(SUM(Taulukko!I129:I131)-SUM(Taulukko!I117:I119))/SUM(Taulukko!I117:I119)</f>
        <v>5.22875816993463</v>
      </c>
      <c r="H120" s="113">
        <f>100*(SUM(Taulukko!J129:J131)-SUM(Taulukko!J117:J119))/SUM(Taulukko!J117:J119)</f>
        <v>4.875148632580272</v>
      </c>
      <c r="I120" s="113">
        <f>100*(SUM(Taulukko!L129:L131)-SUM(Taulukko!L117:L119))/SUM(Taulukko!L117:L119)</f>
        <v>10.378076630296889</v>
      </c>
      <c r="J120" s="113">
        <f>100*(SUM(Taulukko!M129:M131)-SUM(Taulukko!M117:M119))/SUM(Taulukko!M117:M119)</f>
        <v>8.867819297267136</v>
      </c>
      <c r="K120" s="113">
        <f>100*(SUM(Taulukko!N129:N131)-SUM(Taulukko!N117:N119))/SUM(Taulukko!N117:N119)</f>
        <v>7.936507936507921</v>
      </c>
      <c r="L120" s="113">
        <f>100*(SUM(Taulukko!P129:P131)-SUM(Taulukko!P117:P119))/SUM(Taulukko!P117:P119)</f>
        <v>5.602165087956711</v>
      </c>
      <c r="M120" s="113">
        <f>100*(SUM(Taulukko!Q129:Q131)-SUM(Taulukko!Q117:Q119))/SUM(Taulukko!Q117:Q119)</f>
        <v>5.703373439569961</v>
      </c>
      <c r="N120" s="113">
        <f>100*(SUM(Taulukko!R129:R131)-SUM(Taulukko!R117:R119))/SUM(Taulukko!R117:R119)</f>
        <v>5.795937042958187</v>
      </c>
      <c r="O120" s="113">
        <f>100*(SUM(Taulukko!T129:T131)-SUM(Taulukko!T117:T119))/SUM(Taulukko!T117:T119)</f>
        <v>3.505763551490909</v>
      </c>
      <c r="P120" s="113">
        <f>100*(SUM(Taulukko!U129:U131)-SUM(Taulukko!U117:U119))/SUM(Taulukko!U117:U119)</f>
        <v>4.113309466242319</v>
      </c>
      <c r="Q120" s="113">
        <f>100*(SUM(Taulukko!V129:V131)-SUM(Taulukko!V117:V119))/SUM(Taulukko!V117:V119)</f>
        <v>3.928067048246912</v>
      </c>
      <c r="R120" s="113">
        <f>100*(SUM(Taulukko!X129:X131)-SUM(Taulukko!X117:X119))/SUM(Taulukko!X117:X119)</f>
        <v>4.515742597463484</v>
      </c>
      <c r="S120" s="113">
        <f>100*(SUM(Taulukko!Y129:Y131)-SUM(Taulukko!Y117:Y119))/SUM(Taulukko!Y117:Y119)</f>
        <v>4.183942500191463</v>
      </c>
      <c r="T120" s="113">
        <f>100*(SUM(Taulukko!Z129:Z131)-SUM(Taulukko!Z117:Z119))/SUM(Taulukko!Z117:Z119)</f>
        <v>4.023506901735676</v>
      </c>
      <c r="U120" s="113">
        <f>100*(SUM(Taulukko!AB129:AB131)-SUM(Taulukko!AB117:AB119))/SUM(Taulukko!AB117:AB119)</f>
        <v>5.17686022205934</v>
      </c>
      <c r="V120" s="113">
        <f>100*(SUM(Taulukko!AC129:AC131)-SUM(Taulukko!AC117:AC119))/SUM(Taulukko!AC117:AC119)</f>
        <v>5.0189409291593</v>
      </c>
      <c r="W120" s="113">
        <f>100*(SUM(Taulukko!AD129:AD131)-SUM(Taulukko!AD117:AD119))/SUM(Taulukko!AD117:AD119)</f>
        <v>5.076938446542697</v>
      </c>
      <c r="X120" s="113">
        <f>100*(SUM(Taulukko!AF129:AF131)-SUM(Taulukko!AF117:AF119))/SUM(Taulukko!AF117:AF119)</f>
        <v>8.80235314777416</v>
      </c>
      <c r="Y120" s="113">
        <f>100*(SUM(Taulukko!AG129:AG131)-SUM(Taulukko!AG117:AG119))/SUM(Taulukko!AG117:AG119)</f>
        <v>8.582776127635142</v>
      </c>
      <c r="Z120" s="113">
        <f>100*(SUM(Taulukko!AH129:AH131)-SUM(Taulukko!AH117:AH119))/SUM(Taulukko!AH117:AH119)</f>
        <v>8.52684624423755</v>
      </c>
      <c r="AA120" s="113">
        <f>100*(SUM(Taulukko!AJ129:AJ131)-SUM(Taulukko!AJ117:AJ119))/SUM(Taulukko!AJ117:AJ119)</f>
        <v>6.320360244451604</v>
      </c>
      <c r="AB120" s="113">
        <f>100*(SUM(Taulukko!AK129:AK131)-SUM(Taulukko!AK117:AK119))/SUM(Taulukko!AK117:AK119)</f>
        <v>6.061401422255765</v>
      </c>
      <c r="AC120" s="113">
        <f>100*(SUM(Taulukko!AL129:AL131)-SUM(Taulukko!AL117:AL119))/SUM(Taulukko!AL117:AL119)</f>
        <v>5.904793135486693</v>
      </c>
    </row>
    <row r="121" spans="1:29" ht="12.75">
      <c r="A121" s="114" t="s">
        <v>180</v>
      </c>
      <c r="B121" s="18" t="s">
        <v>121</v>
      </c>
      <c r="C121" s="113">
        <f>100*(SUM(Taulukko!D130:D132)-SUM(Taulukko!D118:D120))/SUM(Taulukko!D118:D120)</f>
        <v>5.5539485102690165</v>
      </c>
      <c r="D121" s="113">
        <f>100*(SUM(Taulukko!E130:E132)-SUM(Taulukko!E118:E120))/SUM(Taulukko!E118:E120)</f>
        <v>5.390005347117008</v>
      </c>
      <c r="E121" s="113">
        <f>100*(SUM(Taulukko!F130:F132)-SUM(Taulukko!F118:F120))/SUM(Taulukko!F118:F120)</f>
        <v>5.13118916631401</v>
      </c>
      <c r="F121" s="113">
        <f>100*(SUM(Taulukko!H130:H132)-SUM(Taulukko!H118:H120))/SUM(Taulukko!H118:H120)</f>
        <v>5.760069294066697</v>
      </c>
      <c r="G121" s="113">
        <f>100*(SUM(Taulukko!I130:I132)-SUM(Taulukko!I118:I120))/SUM(Taulukko!I118:I120)</f>
        <v>4.997043169722068</v>
      </c>
      <c r="H121" s="113">
        <f>100*(SUM(Taulukko!J130:J132)-SUM(Taulukko!J118:J120))/SUM(Taulukko!J118:J120)</f>
        <v>4.736530491415056</v>
      </c>
      <c r="I121" s="113">
        <f>100*(SUM(Taulukko!L130:L132)-SUM(Taulukko!L118:L120))/SUM(Taulukko!L118:L120)</f>
        <v>8.489054991991445</v>
      </c>
      <c r="J121" s="113">
        <f>100*(SUM(Taulukko!M130:M132)-SUM(Taulukko!M118:M120))/SUM(Taulukko!M118:M120)</f>
        <v>8.370411568409333</v>
      </c>
      <c r="K121" s="113">
        <f>100*(SUM(Taulukko!N130:N132)-SUM(Taulukko!N118:N120))/SUM(Taulukko!N118:N120)</f>
        <v>7.9988928867976865</v>
      </c>
      <c r="L121" s="113">
        <f>100*(SUM(Taulukko!P130:P132)-SUM(Taulukko!P118:P120))/SUM(Taulukko!P118:P120)</f>
        <v>6.006768189509293</v>
      </c>
      <c r="M121" s="113">
        <f>100*(SUM(Taulukko!Q130:Q132)-SUM(Taulukko!Q118:Q120))/SUM(Taulukko!Q118:Q120)</f>
        <v>5.841293067241112</v>
      </c>
      <c r="N121" s="113">
        <f>100*(SUM(Taulukko!R130:R132)-SUM(Taulukko!R118:R120))/SUM(Taulukko!R118:R120)</f>
        <v>5.829993981032113</v>
      </c>
      <c r="O121" s="113">
        <f>100*(SUM(Taulukko!T130:T132)-SUM(Taulukko!T118:T120))/SUM(Taulukko!T118:T120)</f>
        <v>3.3799686192468728</v>
      </c>
      <c r="P121" s="113">
        <f>100*(SUM(Taulukko!U130:U132)-SUM(Taulukko!U118:U120))/SUM(Taulukko!U118:U120)</f>
        <v>3.933663757497405</v>
      </c>
      <c r="Q121" s="113">
        <f>100*(SUM(Taulukko!V130:V132)-SUM(Taulukko!V118:V120))/SUM(Taulukko!V118:V120)</f>
        <v>4.338363103490424</v>
      </c>
      <c r="R121" s="113">
        <f>100*(SUM(Taulukko!X130:X132)-SUM(Taulukko!X118:X120))/SUM(Taulukko!X118:X120)</f>
        <v>3.97385171168072</v>
      </c>
      <c r="S121" s="113">
        <f>100*(SUM(Taulukko!Y130:Y132)-SUM(Taulukko!Y118:Y120))/SUM(Taulukko!Y118:Y120)</f>
        <v>3.9379101422688483</v>
      </c>
      <c r="T121" s="113">
        <f>100*(SUM(Taulukko!Z130:Z132)-SUM(Taulukko!Z118:Z120))/SUM(Taulukko!Z118:Z120)</f>
        <v>3.9918169659031157</v>
      </c>
      <c r="U121" s="113">
        <f>100*(SUM(Taulukko!AB130:AB132)-SUM(Taulukko!AB118:AB120))/SUM(Taulukko!AB118:AB120)</f>
        <v>4.766564159910543</v>
      </c>
      <c r="V121" s="113">
        <f>100*(SUM(Taulukko!AC130:AC132)-SUM(Taulukko!AC118:AC120))/SUM(Taulukko!AC118:AC120)</f>
        <v>4.934125548953762</v>
      </c>
      <c r="W121" s="113">
        <f>100*(SUM(Taulukko!AD130:AD132)-SUM(Taulukko!AD118:AD120))/SUM(Taulukko!AD118:AD120)</f>
        <v>5.012407348161214</v>
      </c>
      <c r="X121" s="113">
        <f>100*(SUM(Taulukko!AF130:AF132)-SUM(Taulukko!AF118:AF120))/SUM(Taulukko!AF118:AF120)</f>
        <v>8.277246697542855</v>
      </c>
      <c r="Y121" s="113">
        <f>100*(SUM(Taulukko!AG130:AG132)-SUM(Taulukko!AG118:AG120))/SUM(Taulukko!AG118:AG120)</f>
        <v>8.433018514404703</v>
      </c>
      <c r="Z121" s="113">
        <f>100*(SUM(Taulukko!AH130:AH132)-SUM(Taulukko!AH118:AH120))/SUM(Taulukko!AH118:AH120)</f>
        <v>8.514430134268277</v>
      </c>
      <c r="AA121" s="113">
        <f>100*(SUM(Taulukko!AJ130:AJ132)-SUM(Taulukko!AJ118:AJ120))/SUM(Taulukko!AJ118:AJ120)</f>
        <v>6.7050294773067005</v>
      </c>
      <c r="AB121" s="113">
        <f>100*(SUM(Taulukko!AK130:AK132)-SUM(Taulukko!AK118:AK120))/SUM(Taulukko!AK118:AK120)</f>
        <v>6.141093522438026</v>
      </c>
      <c r="AC121" s="113">
        <f>100*(SUM(Taulukko!AL130:AL132)-SUM(Taulukko!AL118:AL120))/SUM(Taulukko!AL118:AL120)</f>
        <v>6.041178344209135</v>
      </c>
    </row>
    <row r="122" spans="1:29" ht="12.75">
      <c r="A122" s="114" t="s">
        <v>180</v>
      </c>
      <c r="B122" s="18" t="s">
        <v>122</v>
      </c>
      <c r="C122" s="113">
        <f>100*(SUM(Taulukko!D131:D133)-SUM(Taulukko!D119:D121))/SUM(Taulukko!D119:D121)</f>
        <v>5.81531268264174</v>
      </c>
      <c r="D122" s="113">
        <f>100*(SUM(Taulukko!E131:E133)-SUM(Taulukko!E119:E121))/SUM(Taulukko!E119:E121)</f>
        <v>5.380447141169501</v>
      </c>
      <c r="E122" s="113">
        <f>100*(SUM(Taulukko!F131:F133)-SUM(Taulukko!F119:F121))/SUM(Taulukko!F119:F121)</f>
        <v>5.1614549246247945</v>
      </c>
      <c r="F122" s="113">
        <f>100*(SUM(Taulukko!H131:H133)-SUM(Taulukko!H119:H121))/SUM(Taulukko!H119:H121)</f>
        <v>5.989672977624781</v>
      </c>
      <c r="G122" s="113">
        <f>100*(SUM(Taulukko!I131:I133)-SUM(Taulukko!I119:I121))/SUM(Taulukko!I119:I121)</f>
        <v>4.649793996468514</v>
      </c>
      <c r="H122" s="113">
        <f>100*(SUM(Taulukko!J131:J133)-SUM(Taulukko!J119:J121))/SUM(Taulukko!J119:J121)</f>
        <v>4.538756262894204</v>
      </c>
      <c r="I122" s="113">
        <f>100*(SUM(Taulukko!L131:L133)-SUM(Taulukko!L119:L121))/SUM(Taulukko!L119:L121)</f>
        <v>8.598130841121478</v>
      </c>
      <c r="J122" s="113">
        <f>100*(SUM(Taulukko!M131:M133)-SUM(Taulukko!M119:M121))/SUM(Taulukko!M119:M121)</f>
        <v>7.599451303155004</v>
      </c>
      <c r="K122" s="113">
        <f>100*(SUM(Taulukko!N131:N133)-SUM(Taulukko!N119:N121))/SUM(Taulukko!N119:N121)</f>
        <v>7.7451249656687535</v>
      </c>
      <c r="L122" s="113">
        <f>100*(SUM(Taulukko!P131:P133)-SUM(Taulukko!P119:P121))/SUM(Taulukko!P119:P121)</f>
        <v>5.911047345767582</v>
      </c>
      <c r="M122" s="113">
        <f>100*(SUM(Taulukko!Q131:Q133)-SUM(Taulukko!Q119:Q121))/SUM(Taulukko!Q119:Q121)</f>
        <v>5.864311590782189</v>
      </c>
      <c r="N122" s="113">
        <f>100*(SUM(Taulukko!R131:R133)-SUM(Taulukko!R119:R121))/SUM(Taulukko!R119:R121)</f>
        <v>5.863618574648122</v>
      </c>
      <c r="O122" s="113">
        <f>100*(SUM(Taulukko!T131:T133)-SUM(Taulukko!T119:T121))/SUM(Taulukko!T119:T121)</f>
        <v>3.990770530694476</v>
      </c>
      <c r="P122" s="113">
        <f>100*(SUM(Taulukko!U131:U133)-SUM(Taulukko!U119:U121))/SUM(Taulukko!U119:U121)</f>
        <v>4.345696709072454</v>
      </c>
      <c r="Q122" s="113">
        <f>100*(SUM(Taulukko!V131:V133)-SUM(Taulukko!V119:V121))/SUM(Taulukko!V119:V121)</f>
        <v>4.794508314331114</v>
      </c>
      <c r="R122" s="113">
        <f>100*(SUM(Taulukko!X131:X133)-SUM(Taulukko!X119:X121))/SUM(Taulukko!X119:X121)</f>
        <v>4.480358888824996</v>
      </c>
      <c r="S122" s="113">
        <f>100*(SUM(Taulukko!Y131:Y133)-SUM(Taulukko!Y119:Y121))/SUM(Taulukko!Y119:Y121)</f>
        <v>3.9631781368831667</v>
      </c>
      <c r="T122" s="113">
        <f>100*(SUM(Taulukko!Z131:Z133)-SUM(Taulukko!Z119:Z121))/SUM(Taulukko!Z119:Z121)</f>
        <v>3.9557808262317944</v>
      </c>
      <c r="U122" s="113">
        <f>100*(SUM(Taulukko!AB131:AB133)-SUM(Taulukko!AB119:AB121))/SUM(Taulukko!AB119:AB121)</f>
        <v>4.862138902592777</v>
      </c>
      <c r="V122" s="113">
        <f>100*(SUM(Taulukko!AC131:AC133)-SUM(Taulukko!AC119:AC121))/SUM(Taulukko!AC119:AC121)</f>
        <v>5.004772578586673</v>
      </c>
      <c r="W122" s="113">
        <f>100*(SUM(Taulukko!AD131:AD133)-SUM(Taulukko!AD119:AD121))/SUM(Taulukko!AD119:AD121)</f>
        <v>4.967941424498378</v>
      </c>
      <c r="X122" s="113">
        <f>100*(SUM(Taulukko!AF131:AF133)-SUM(Taulukko!AF119:AF121))/SUM(Taulukko!AF119:AF121)</f>
        <v>8.852738106497684</v>
      </c>
      <c r="Y122" s="113">
        <f>100*(SUM(Taulukko!AG131:AG133)-SUM(Taulukko!AG119:AG121))/SUM(Taulukko!AG119:AG121)</f>
        <v>8.54212650212917</v>
      </c>
      <c r="Z122" s="113">
        <f>100*(SUM(Taulukko!AH131:AH133)-SUM(Taulukko!AH119:AH121))/SUM(Taulukko!AH119:AH121)</f>
        <v>8.499979935526158</v>
      </c>
      <c r="AA122" s="113">
        <f>100*(SUM(Taulukko!AJ131:AJ133)-SUM(Taulukko!AJ119:AJ121))/SUM(Taulukko!AJ119:AJ121)</f>
        <v>6.7675409742284165</v>
      </c>
      <c r="AB122" s="113">
        <f>100*(SUM(Taulukko!AK131:AK133)-SUM(Taulukko!AK119:AK121))/SUM(Taulukko!AK119:AK121)</f>
        <v>6.592481562340444</v>
      </c>
      <c r="AC122" s="113">
        <f>100*(SUM(Taulukko!AL131:AL133)-SUM(Taulukko!AL119:AL121))/SUM(Taulukko!AL119:AL121)</f>
        <v>6.087022540611336</v>
      </c>
    </row>
    <row r="123" spans="1:29" ht="12.75">
      <c r="A123" s="114" t="s">
        <v>180</v>
      </c>
      <c r="B123" s="18" t="s">
        <v>123</v>
      </c>
      <c r="C123" s="113">
        <f>100*(SUM(Taulukko!D132:D134)-SUM(Taulukko!D120:D122))/SUM(Taulukko!D120:D122)</f>
        <v>4.232954545454539</v>
      </c>
      <c r="D123" s="113">
        <f>100*(SUM(Taulukko!E132:E134)-SUM(Taulukko!E120:E122))/SUM(Taulukko!E120:E122)</f>
        <v>4.931337552207178</v>
      </c>
      <c r="E123" s="113">
        <f>100*(SUM(Taulukko!F132:F134)-SUM(Taulukko!F120:F122))/SUM(Taulukko!F120:F122)</f>
        <v>5.084942372862631</v>
      </c>
      <c r="F123" s="113">
        <f>100*(SUM(Taulukko!H132:H134)-SUM(Taulukko!H120:H122))/SUM(Taulukko!H120:H122)</f>
        <v>2.1017259813655094</v>
      </c>
      <c r="G123" s="113">
        <f>100*(SUM(Taulukko!I132:I134)-SUM(Taulukko!I120:I122))/SUM(Taulukko!I120:I122)</f>
        <v>4.070278184480228</v>
      </c>
      <c r="H123" s="113">
        <f>100*(SUM(Taulukko!J132:J134)-SUM(Taulukko!J120:J122))/SUM(Taulukko!J120:J122)</f>
        <v>4.284037558685453</v>
      </c>
      <c r="I123" s="113">
        <f>100*(SUM(Taulukko!L132:L134)-SUM(Taulukko!L120:L122))/SUM(Taulukko!L120:L122)</f>
        <v>5.512622359608443</v>
      </c>
      <c r="J123" s="113">
        <f>100*(SUM(Taulukko!M132:M134)-SUM(Taulukko!M120:M122))/SUM(Taulukko!M120:M122)</f>
        <v>6.800325115144937</v>
      </c>
      <c r="K123" s="113">
        <f>100*(SUM(Taulukko!N132:N134)-SUM(Taulukko!N120:N122))/SUM(Taulukko!N120:N122)</f>
        <v>7.497273718647764</v>
      </c>
      <c r="L123" s="113">
        <f>100*(SUM(Taulukko!P132:P134)-SUM(Taulukko!P120:P122))/SUM(Taulukko!P120:P122)</f>
        <v>5.759599332220381</v>
      </c>
      <c r="M123" s="113">
        <f>100*(SUM(Taulukko!Q132:Q134)-SUM(Taulukko!Q120:Q122))/SUM(Taulukko!Q120:Q122)</f>
        <v>5.868455107311824</v>
      </c>
      <c r="N123" s="113">
        <f>100*(SUM(Taulukko!R132:R134)-SUM(Taulukko!R120:R122))/SUM(Taulukko!R120:R122)</f>
        <v>5.894854495968446</v>
      </c>
      <c r="O123" s="113">
        <f>100*(SUM(Taulukko!T132:T134)-SUM(Taulukko!T120:T122))/SUM(Taulukko!T120:T122)</f>
        <v>6.098694969057615</v>
      </c>
      <c r="P123" s="113">
        <f>100*(SUM(Taulukko!U132:U134)-SUM(Taulukko!U120:U122))/SUM(Taulukko!U120:U122)</f>
        <v>5.530409634522701</v>
      </c>
      <c r="Q123" s="113">
        <f>100*(SUM(Taulukko!V132:V134)-SUM(Taulukko!V120:V122))/SUM(Taulukko!V120:V122)</f>
        <v>5.293147264701928</v>
      </c>
      <c r="R123" s="113">
        <f>100*(SUM(Taulukko!X132:X134)-SUM(Taulukko!X120:X122))/SUM(Taulukko!X120:X122)</f>
        <v>3.5581101920650493</v>
      </c>
      <c r="S123" s="113">
        <f>100*(SUM(Taulukko!Y132:Y134)-SUM(Taulukko!Y120:Y122))/SUM(Taulukko!Y120:Y122)</f>
        <v>3.732675218913968</v>
      </c>
      <c r="T123" s="113">
        <f>100*(SUM(Taulukko!Z132:Z134)-SUM(Taulukko!Z120:Z122))/SUM(Taulukko!Z120:Z122)</f>
        <v>3.924730891831781</v>
      </c>
      <c r="U123" s="113">
        <f>100*(SUM(Taulukko!AB132:AB134)-SUM(Taulukko!AB120:AB122))/SUM(Taulukko!AB120:AB122)</f>
        <v>4.8139639282790725</v>
      </c>
      <c r="V123" s="113">
        <f>100*(SUM(Taulukko!AC132:AC134)-SUM(Taulukko!AC120:AC122))/SUM(Taulukko!AC120:AC122)</f>
        <v>4.9963552667063595</v>
      </c>
      <c r="W123" s="113">
        <f>100*(SUM(Taulukko!AD132:AD134)-SUM(Taulukko!AD120:AD122))/SUM(Taulukko!AD120:AD122)</f>
        <v>4.911347328691888</v>
      </c>
      <c r="X123" s="113">
        <f>100*(SUM(Taulukko!AF132:AF134)-SUM(Taulukko!AF120:AF122))/SUM(Taulukko!AF120:AF122)</f>
        <v>8.112620648643698</v>
      </c>
      <c r="Y123" s="113">
        <f>100*(SUM(Taulukko!AG132:AG134)-SUM(Taulukko!AG120:AG122))/SUM(Taulukko!AG120:AG122)</f>
        <v>8.372602376053633</v>
      </c>
      <c r="Z123" s="113">
        <f>100*(SUM(Taulukko!AH132:AH134)-SUM(Taulukko!AH120:AH122))/SUM(Taulukko!AH120:AH122)</f>
        <v>8.486406646869549</v>
      </c>
      <c r="AA123" s="113">
        <f>100*(SUM(Taulukko!AJ132:AJ134)-SUM(Taulukko!AJ120:AJ122))/SUM(Taulukko!AJ120:AJ122)</f>
        <v>5.802161263507897</v>
      </c>
      <c r="AB123" s="113">
        <f>100*(SUM(Taulukko!AK132:AK134)-SUM(Taulukko!AK120:AK122))/SUM(Taulukko!AK120:AK122)</f>
        <v>6.14857779171217</v>
      </c>
      <c r="AC123" s="113">
        <f>100*(SUM(Taulukko!AL132:AL134)-SUM(Taulukko!AL120:AL122))/SUM(Taulukko!AL120:AL122)</f>
        <v>6.0017816650469715</v>
      </c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6" sqref="I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5" sqref="A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