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% muutos" sheetId="1" r:id="rId1"/>
    <sheet name="Vuosi" sheetId="2" r:id="rId2"/>
  </sheets>
  <definedNames>
    <definedName name="_xlnm.Print_Area" localSheetId="0">'% muutos'!$A$1:$P$29</definedName>
    <definedName name="_xlnm.Print_Area" localSheetId="1">'Vuosi'!$E$6:$Q$29</definedName>
    <definedName name="_xlnm.Print_Titles" localSheetId="0">'% muutos'!$A:$B,'% muutos'!$1:$3</definedName>
    <definedName name="_xlnm.Print_Titles" localSheetId="1">'Vuosi'!$A:$B,'Vuosi'!$1:$4</definedName>
  </definedNames>
  <calcPr fullCalcOnLoad="1"/>
</workbook>
</file>

<file path=xl/sharedStrings.xml><?xml version="1.0" encoding="utf-8"?>
<sst xmlns="http://schemas.openxmlformats.org/spreadsheetml/2006/main" count="164" uniqueCount="77">
  <si>
    <t>INPUT: ANNUAL agricultural price indices (2000=100)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</si>
  <si>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</si>
  <si>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</si>
  <si>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</si>
  <si>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</si>
  <si>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</si>
  <si>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</si>
  <si>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</si>
  <si>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203000</t>
  </si>
  <si>
    <t>FERTILISERS AND SOIL IMPROVERS</t>
  </si>
  <si>
    <t>204000</t>
  </si>
  <si>
    <t>PLANT PROTECTION PRODUCTS AND PESTICIDES</t>
  </si>
  <si>
    <t>205000</t>
  </si>
  <si>
    <t>VETERINARY EXPENSES</t>
  </si>
  <si>
    <t>206000</t>
  </si>
  <si>
    <t>ANIMAL FEEDINGSTUFFS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</si>
  <si>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</si>
  <si>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</si>
  <si>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</si>
  <si>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</si>
  <si>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</si>
  <si>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</si>
  <si>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</si>
  <si>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</si>
  <si>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</si>
  <si>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</si>
  <si>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</si>
  <si>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</si>
  <si>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211200</t>
  </si>
  <si>
    <t>TRANSPORT EQUIPMENT</t>
  </si>
  <si>
    <t>212000</t>
  </si>
  <si>
    <t>BUILDINGS</t>
  </si>
  <si>
    <t>219000</t>
  </si>
  <si>
    <t>OTHER</t>
  </si>
  <si>
    <t>INPUT TOTAL (INPUT 1 + INPUT 2)</t>
  </si>
  <si>
    <t>Panos 1 (MAATALOUDEN TUOTANTOTARVIKKEET JA PALVELUT)</t>
  </si>
  <si>
    <t>SIEMENET JA TAIMIMATERIAALI</t>
  </si>
  <si>
    <t>ENERGIA; VOITELUAINEET</t>
  </si>
  <si>
    <t>LANNOITTEET JA MAANPARANNUSAINEET</t>
  </si>
  <si>
    <t>KASVINSUOJELUTUOTTEET JA TORJUNTA-AINEET</t>
  </si>
  <si>
    <t>ELÄINLÄÄKINTÄKULUT</t>
  </si>
  <si>
    <t>ELÄINTEN REHUT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</si>
  <si>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</si>
  <si>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</si>
  <si>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</si>
  <si>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</si>
  <si>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</si>
  <si>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KULJETUSKALUSTO</t>
  </si>
  <si>
    <t>RAKENNUKSET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</si>
  <si>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</si>
  <si>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</si>
  <si>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</si>
  <si>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</si>
  <si>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</si>
  <si>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</si>
  <si>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2006 ENNUSTE</t>
  </si>
  <si>
    <t xml:space="preserve"> ENNUSTE 31.10.2006</t>
  </si>
  <si>
    <t>2006 ennuste</t>
  </si>
  <si>
    <t>Officiel beteckning</t>
  </si>
  <si>
    <t>VAROR OCH TJÄNSTER FÖR JORDBRUKETS LÖPANDE FÖRBRUKNING (INPUT 01)</t>
  </si>
  <si>
    <t xml:space="preserve">VÄXTSKYDDSMEDEL OCH BEKÄMPNINGSMEDEL </t>
  </si>
  <si>
    <t xml:space="preserve">VETERINÄRKONSULTATIONER </t>
  </si>
  <si>
    <t>DJURFODER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</si>
  <si>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</si>
  <si>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</si>
  <si>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</si>
  <si>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</si>
  <si>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>MATERIAL</t>
  </si>
  <si>
    <t xml:space="preserve">MASKINER OCH REDSKAP </t>
  </si>
  <si>
    <t xml:space="preserve">TRANSPORTMATERIEL </t>
  </si>
  <si>
    <t xml:space="preserve">BYGGNADER </t>
  </si>
  <si>
    <t>ANDRA</t>
  </si>
  <si>
    <t>INPUT TOTALT (INPUT 1 + INPUT 2)</t>
  </si>
  <si>
    <t>UTSÄDE OCH SÄTTPLANTOR</t>
  </si>
  <si>
    <t>ENERGI; SMÖRJMEDEL</t>
  </si>
  <si>
    <t>GÖDNINGS- OCH JORDFÖRBÄTTRINGSMEDEL</t>
  </si>
  <si>
    <t xml:space="preserve"> prognos 31.10.2006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</si>
</sst>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5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quotePrefix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6" xfId="0" applyFont="1" applyBorder="1" applyAlignment="1">
      <alignment horizontal="left" vertical="top" wrapText="1" indent="2"/>
    </xf>
    <xf numFmtId="0" fontId="0" fillId="0" borderId="8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10" xfId="0" applyFont="1" applyFill="1" applyBorder="1" applyAlignment="1">
      <alignment horizontal="left" vertical="top" wrapText="1" indent="2"/>
    </xf>
    <xf numFmtId="0" fontId="0" fillId="2" borderId="10" xfId="0" applyFont="1" applyFill="1" applyBorder="1" applyAlignment="1">
      <alignment horizontal="left" vertical="top" wrapText="1" indent="4"/>
    </xf>
    <xf numFmtId="0" fontId="0" fillId="2" borderId="8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3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3" borderId="16" xfId="0" applyFont="1" applyFill="1" applyBorder="1" applyAlignment="1" applyProtection="1">
      <alignment horizontal="center" wrapText="1"/>
      <protection locked="0"/>
    </xf>
    <xf numFmtId="164" fontId="0" fillId="3" borderId="21" xfId="0" applyNumberFormat="1" applyFill="1" applyBorder="1" applyAlignment="1" applyProtection="1">
      <alignment/>
      <protection locked="0"/>
    </xf>
    <xf numFmtId="164" fontId="0" fillId="3" borderId="13" xfId="0" applyNumberFormat="1" applyFill="1" applyBorder="1" applyAlignment="1" applyProtection="1">
      <alignment/>
      <protection locked="0"/>
    </xf>
    <xf numFmtId="164" fontId="0" fillId="3" borderId="15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64" fontId="0" fillId="3" borderId="16" xfId="0" applyNumberForma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left" vertical="top" wrapText="1" indent="2"/>
    </xf>
    <xf numFmtId="0" fontId="0" fillId="2" borderId="6" xfId="0" applyFont="1" applyFill="1" applyBorder="1" applyAlignment="1">
      <alignment horizontal="left" vertical="top" wrapText="1" indent="4"/>
    </xf>
    <xf numFmtId="0" fontId="0" fillId="2" borderId="8" xfId="0" applyFont="1" applyFill="1" applyBorder="1" applyAlignment="1">
      <alignment horizontal="left" vertical="top" wrapText="1" indent="2"/>
    </xf>
    <xf numFmtId="0" fontId="0" fillId="0" borderId="13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164" fontId="0" fillId="0" borderId="2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3" borderId="16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3" borderId="21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3" borderId="13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3" borderId="15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16" xfId="0" applyFont="1" applyBorder="1" applyAlignment="1" applyProtection="1">
      <alignment horizontal="right" wrapText="1"/>
      <protection locked="0"/>
    </xf>
    <xf numFmtId="0" fontId="2" fillId="3" borderId="16" xfId="0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left" wrapText="1" indent="1"/>
    </xf>
    <xf numFmtId="0" fontId="0" fillId="0" borderId="6" xfId="0" applyBorder="1" applyAlignment="1">
      <alignment horizontal="left" wrapText="1" indent="3"/>
    </xf>
    <xf numFmtId="0" fontId="0" fillId="0" borderId="6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104775</xdr:rowOff>
    </xdr:from>
    <xdr:to>
      <xdr:col>1</xdr:col>
      <xdr:colOff>1524000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1</xdr:col>
      <xdr:colOff>1343025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7" sqref="B27"/>
    </sheetView>
  </sheetViews>
  <sheetFormatPr defaultColWidth="9.140625" defaultRowHeight="12.75"/>
  <cols>
    <col min="1" max="1" width="11.00390625" style="0" customWidth="1"/>
    <col min="2" max="3" width="44.421875" style="0" customWidth="1"/>
    <col min="4" max="4" width="49.28125" style="0" customWidth="1"/>
    <col min="5" max="5" width="9.140625" style="0" customWidth="1"/>
    <col min="16" max="16" width="11.8515625" style="0" customWidth="1"/>
  </cols>
  <sheetData>
    <row r="1" spans="1:5" ht="15.75">
      <c r="A1" s="2"/>
      <c r="E1" s="52"/>
    </row>
    <row r="2" spans="1:11" ht="15.75">
      <c r="A2" s="2"/>
      <c r="D2" s="74" t="s">
        <v>52</v>
      </c>
      <c r="E2" s="52"/>
      <c r="J2" s="75" t="s">
        <v>56</v>
      </c>
      <c r="K2" s="69"/>
    </row>
    <row r="3" spans="4:15" ht="15.75">
      <c r="D3" s="74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15" ht="15.75">
      <c r="D4" s="60" t="s">
        <v>76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79" customFormat="1" ht="16.5" thickBot="1">
      <c r="A5" s="74"/>
      <c r="B5" s="76"/>
      <c r="C5" s="76"/>
      <c r="D5" s="77"/>
      <c r="E5" s="78"/>
      <c r="F5" s="58"/>
      <c r="G5" s="78"/>
      <c r="H5" s="78"/>
      <c r="I5" s="78"/>
      <c r="J5" s="78"/>
      <c r="K5" s="78"/>
      <c r="L5" s="78"/>
      <c r="M5" s="78"/>
      <c r="N5" s="78"/>
      <c r="O5" s="78"/>
    </row>
    <row r="6" spans="1:16" s="108" customFormat="1" ht="26.25" thickBot="1">
      <c r="A6" s="102"/>
      <c r="B6" s="103" t="s">
        <v>51</v>
      </c>
      <c r="C6" s="5" t="s">
        <v>58</v>
      </c>
      <c r="D6" s="103" t="s">
        <v>1</v>
      </c>
      <c r="E6" s="104">
        <v>1995</v>
      </c>
      <c r="F6" s="105">
        <v>1996</v>
      </c>
      <c r="G6" s="105">
        <v>1997</v>
      </c>
      <c r="H6" s="105">
        <v>1998</v>
      </c>
      <c r="I6" s="105">
        <v>1999</v>
      </c>
      <c r="J6" s="105">
        <v>2000</v>
      </c>
      <c r="K6" s="105">
        <v>2001</v>
      </c>
      <c r="L6" s="105">
        <v>2002</v>
      </c>
      <c r="M6" s="105">
        <v>2003</v>
      </c>
      <c r="N6" s="105">
        <v>2004</v>
      </c>
      <c r="O6" s="106">
        <v>2005</v>
      </c>
      <c r="P6" s="107" t="s">
        <v>57</v>
      </c>
    </row>
    <row r="7" spans="1:16" ht="26.25" thickBot="1">
      <c r="A7" s="8" t="s">
        <v>2</v>
      </c>
      <c r="B7" s="9" t="s">
        <v>35</v>
      </c>
      <c r="C7" s="9" t="s">
        <v>59</v>
      </c>
      <c r="D7" s="9" t="s">
        <v>3</v>
      </c>
      <c r="E7" s="41"/>
      <c r="F7" s="42">
        <f>(Vuosi!G7-Vuosi!F7)/Vuosi!F7*100</f>
        <v>1.8279797125951014</v>
      </c>
      <c r="G7" s="42">
        <f>(Vuosi!H7-Vuosi!G7)/Vuosi!G7*100</f>
        <v>2.137594687143304</v>
      </c>
      <c r="H7" s="42">
        <f>(Vuosi!I7-Vuosi!H7)/Vuosi!H7*100</f>
        <v>-2.0826983643198327</v>
      </c>
      <c r="I7" s="42">
        <f>(Vuosi!J7-Vuosi!I7)/Vuosi!I7*100</f>
        <v>-2.313758041087352</v>
      </c>
      <c r="J7" s="42">
        <f>(Vuosi!K7-Vuosi!J7)/Vuosi!J7*100</f>
        <v>6.202867764206042</v>
      </c>
      <c r="K7" s="42">
        <f>(Vuosi!L7-Vuosi!K7)/Vuosi!K7*100</f>
        <v>1.8401840184018439</v>
      </c>
      <c r="L7" s="42">
        <f>(Vuosi!M7-Vuosi!L7)/Vuosi!L7*100</f>
        <v>-0.29460866149464515</v>
      </c>
      <c r="M7" s="42">
        <f>(Vuosi!N7-Vuosi!M7)/Vuosi!M7*100</f>
        <v>0.9652319511474481</v>
      </c>
      <c r="N7" s="42">
        <f>(Vuosi!O7-Vuosi!N7)/Vuosi!N7*100</f>
        <v>2.50707248073358</v>
      </c>
      <c r="O7" s="43">
        <f>(Vuosi!P7-Vuosi!O7)/Vuosi!O7*100</f>
        <v>3.254663113818045</v>
      </c>
      <c r="P7" s="55">
        <f>(Vuosi!Q7-Vuosi!P7)/Vuosi!P7*100</f>
        <v>4.6082949308755765</v>
      </c>
    </row>
    <row r="8" spans="1:16" ht="12.75">
      <c r="A8" s="10" t="s">
        <v>4</v>
      </c>
      <c r="B8" s="11" t="s">
        <v>36</v>
      </c>
      <c r="C8" s="11" t="s">
        <v>73</v>
      </c>
      <c r="D8" s="11" t="s">
        <v>5</v>
      </c>
      <c r="E8" s="26"/>
      <c r="F8" s="27">
        <f>(Vuosi!G8-Vuosi!F8)/Vuosi!F8*100</f>
        <v>-5.003393774847277</v>
      </c>
      <c r="G8" s="27">
        <f>(Vuosi!H8-Vuosi!G8)/Vuosi!G8*100</f>
        <v>-1.9393691946514298</v>
      </c>
      <c r="H8" s="27">
        <f>(Vuosi!I8-Vuosi!H8)/Vuosi!H8*100</f>
        <v>-1.0617258249193255</v>
      </c>
      <c r="I8" s="27">
        <f>(Vuosi!J8-Vuosi!I8)/Vuosi!I8*100</f>
        <v>5.9652814308258835</v>
      </c>
      <c r="J8" s="27">
        <f>(Vuosi!K8-Vuosi!J8)/Vuosi!J8*100</f>
        <v>-0.7148530579825247</v>
      </c>
      <c r="K8" s="27">
        <f>(Vuosi!L8-Vuosi!K8)/Vuosi!K8*100</f>
        <v>-0.5400000000000063</v>
      </c>
      <c r="L8" s="27">
        <f>(Vuosi!M8-Vuosi!L8)/Vuosi!L8*100</f>
        <v>-2.5236275889804856</v>
      </c>
      <c r="M8" s="27">
        <f>(Vuosi!N8-Vuosi!M8)/Vuosi!M8*100</f>
        <v>-4.187725631768955</v>
      </c>
      <c r="N8" s="27">
        <f>(Vuosi!O8-Vuosi!N8)/Vuosi!N8*100</f>
        <v>-0.8181720314350361</v>
      </c>
      <c r="O8" s="28">
        <f>(Vuosi!P8-Vuosi!O8)/Vuosi!O8*100</f>
        <v>4.092043851080007</v>
      </c>
      <c r="P8" s="56">
        <f>(Vuosi!Q8-Vuosi!P8)/Vuosi!P8*100</f>
        <v>-1.981230448383739</v>
      </c>
    </row>
    <row r="9" spans="1:16" ht="12.75">
      <c r="A9" s="10" t="s">
        <v>6</v>
      </c>
      <c r="B9" s="12" t="s">
        <v>37</v>
      </c>
      <c r="C9" s="12" t="s">
        <v>74</v>
      </c>
      <c r="D9" s="12" t="s">
        <v>7</v>
      </c>
      <c r="E9" s="26"/>
      <c r="F9" s="27">
        <f>(Vuosi!G9-Vuosi!F9)/Vuosi!F9*100</f>
        <v>11.2199971594944</v>
      </c>
      <c r="G9" s="27">
        <f>(Vuosi!H9-Vuosi!G9)/Vuosi!G9*100</f>
        <v>6.372110841527256</v>
      </c>
      <c r="H9" s="27">
        <f>(Vuosi!I9-Vuosi!H9)/Vuosi!H9*100</f>
        <v>-6.638655462184875</v>
      </c>
      <c r="I9" s="27">
        <f>(Vuosi!J9-Vuosi!I9)/Vuosi!I9*100</f>
        <v>3.870387038703877</v>
      </c>
      <c r="J9" s="27">
        <f>(Vuosi!K9-Vuosi!J9)/Vuosi!J9*100</f>
        <v>23.793018073780637</v>
      </c>
      <c r="K9" s="27">
        <f>(Vuosi!L9-Vuosi!K9)/Vuosi!K9*100</f>
        <v>-3.75</v>
      </c>
      <c r="L9" s="27">
        <f>(Vuosi!M9-Vuosi!L9)/Vuosi!L9*100</f>
        <v>-3.033766233766235</v>
      </c>
      <c r="M9" s="27">
        <f>(Vuosi!N9-Vuosi!M9)/Vuosi!M9*100</f>
        <v>7.885995928426015</v>
      </c>
      <c r="N9" s="27">
        <f>(Vuosi!O9-Vuosi!N9)/Vuosi!N9*100</f>
        <v>7.726685867514154</v>
      </c>
      <c r="O9" s="28">
        <f>(Vuosi!P9-Vuosi!O9)/Vuosi!O9*100</f>
        <v>16.806490273808432</v>
      </c>
      <c r="P9" s="56">
        <f>(Vuosi!Q9-Vuosi!P9)/Vuosi!P9*100</f>
        <v>8.36621941594318</v>
      </c>
    </row>
    <row r="10" spans="1:16" ht="15" customHeight="1">
      <c r="A10" s="10" t="s">
        <v>8</v>
      </c>
      <c r="B10" s="12" t="s">
        <v>38</v>
      </c>
      <c r="C10" s="12" t="s">
        <v>75</v>
      </c>
      <c r="D10" s="12" t="s">
        <v>9</v>
      </c>
      <c r="E10" s="26"/>
      <c r="F10" s="27">
        <f>(Vuosi!G10-Vuosi!F10)/Vuosi!F10*100</f>
        <v>-0.452190296749886</v>
      </c>
      <c r="G10" s="27">
        <f>(Vuosi!H10-Vuosi!G10)/Vuosi!G10*100</f>
        <v>-1.6560991766821236</v>
      </c>
      <c r="H10" s="27">
        <f>(Vuosi!I10-Vuosi!H10)/Vuosi!H10*100</f>
        <v>-2.9253271747498135</v>
      </c>
      <c r="I10" s="27">
        <f>(Vuosi!J10-Vuosi!I10)/Vuosi!I10*100</f>
        <v>-2.716098334655031</v>
      </c>
      <c r="J10" s="27">
        <f>(Vuosi!K10-Vuosi!J10)/Vuosi!J10*100</f>
        <v>1.8952516812716522</v>
      </c>
      <c r="K10" s="27">
        <f>(Vuosi!L10-Vuosi!K10)/Vuosi!K10*100</f>
        <v>8.310000000000002</v>
      </c>
      <c r="L10" s="27">
        <f>(Vuosi!M10-Vuosi!L10)/Vuosi!L10*100</f>
        <v>-2.031206721447699</v>
      </c>
      <c r="M10" s="27">
        <f>(Vuosi!N10-Vuosi!M10)/Vuosi!M10*100</f>
        <v>-0.9612666101215682</v>
      </c>
      <c r="N10" s="27">
        <f>(Vuosi!O10-Vuosi!N10)/Vuosi!N10*100</f>
        <v>2.6834142163859482</v>
      </c>
      <c r="O10" s="28">
        <f>(Vuosi!P10-Vuosi!O10)/Vuosi!O10*100</f>
        <v>4.253544620517101</v>
      </c>
      <c r="P10" s="56">
        <f>(Vuosi!Q10-Vuosi!P10)/Vuosi!P10*100</f>
        <v>4.711111111111109</v>
      </c>
    </row>
    <row r="11" spans="1:16" ht="25.5">
      <c r="A11" s="10" t="s">
        <v>10</v>
      </c>
      <c r="B11" s="12" t="s">
        <v>39</v>
      </c>
      <c r="C11" s="12" t="s">
        <v>60</v>
      </c>
      <c r="D11" s="12" t="s">
        <v>11</v>
      </c>
      <c r="E11" s="26"/>
      <c r="F11" s="27">
        <f>(Vuosi!G11-Vuosi!F11)/Vuosi!F11*100</f>
        <v>-1.7613386173491854</v>
      </c>
      <c r="G11" s="27">
        <f>(Vuosi!H11-Vuosi!G11)/Vuosi!G11*100</f>
        <v>-4.356790676826535</v>
      </c>
      <c r="H11" s="27">
        <f>(Vuosi!I11-Vuosi!H11)/Vuosi!H11*100</f>
        <v>-2.1276595744680815</v>
      </c>
      <c r="I11" s="27">
        <f>(Vuosi!J11-Vuosi!I11)/Vuosi!I11*100</f>
        <v>-2.346293813445703</v>
      </c>
      <c r="J11" s="27">
        <f>(Vuosi!K11-Vuosi!J11)/Vuosi!J11*100</f>
        <v>-1.931940766892222</v>
      </c>
      <c r="K11" s="27">
        <f>(Vuosi!L11-Vuosi!K11)/Vuosi!K11*100</f>
        <v>-3.5799999999999983</v>
      </c>
      <c r="L11" s="27">
        <f>(Vuosi!M11-Vuosi!L11)/Vuosi!L11*100</f>
        <v>-2.0846297448662154</v>
      </c>
      <c r="M11" s="27">
        <f>(Vuosi!N11-Vuosi!M11)/Vuosi!M11*100</f>
        <v>-4.6922995445397655</v>
      </c>
      <c r="N11" s="27">
        <f>(Vuosi!O11-Vuosi!N11)/Vuosi!N11*100</f>
        <v>0.4223160702378255</v>
      </c>
      <c r="O11" s="28">
        <f>(Vuosi!P11-Vuosi!O11)/Vuosi!O11*100</f>
        <v>-2.6117751217352803</v>
      </c>
      <c r="P11" s="56">
        <f>(Vuosi!Q11-Vuosi!P11)/Vuosi!P11*100</f>
        <v>-4.545454545454546</v>
      </c>
    </row>
    <row r="12" spans="1:16" ht="12.75">
      <c r="A12" s="10" t="s">
        <v>12</v>
      </c>
      <c r="B12" s="12" t="s">
        <v>40</v>
      </c>
      <c r="C12" s="12" t="s">
        <v>61</v>
      </c>
      <c r="D12" s="12" t="s">
        <v>13</v>
      </c>
      <c r="E12" s="26"/>
      <c r="F12" s="27">
        <f>(Vuosi!G12-Vuosi!F12)/Vuosi!F12*100</f>
        <v>1.6182919189809952</v>
      </c>
      <c r="G12" s="27">
        <f>(Vuosi!H12-Vuosi!G12)/Vuosi!G12*100</f>
        <v>0.9555121750744959</v>
      </c>
      <c r="H12" s="27">
        <f>(Vuosi!I12-Vuosi!H12)/Vuosi!H12*100</f>
        <v>-0.29513535518014067</v>
      </c>
      <c r="I12" s="27">
        <f>(Vuosi!J12-Vuosi!I12)/Vuosi!I12*100</f>
        <v>-0.19393691946514008</v>
      </c>
      <c r="J12" s="27">
        <f>(Vuosi!K12-Vuosi!J12)/Vuosi!J12*100</f>
        <v>2.270402945387604</v>
      </c>
      <c r="K12" s="27">
        <f>(Vuosi!L12-Vuosi!K12)/Vuosi!K12*100</f>
        <v>2.780000000000001</v>
      </c>
      <c r="L12" s="27">
        <f>(Vuosi!M12-Vuosi!L12)/Vuosi!L12*100</f>
        <v>2.0140105078809043</v>
      </c>
      <c r="M12" s="27">
        <f>(Vuosi!N12-Vuosi!M12)/Vuosi!M12*100</f>
        <v>1.2207916070577025</v>
      </c>
      <c r="N12" s="27">
        <f>(Vuosi!O12-Vuosi!N12)/Vuosi!N12*100</f>
        <v>0.06595684537831659</v>
      </c>
      <c r="O12" s="28">
        <f>(Vuosi!P12-Vuosi!O12)/Vuosi!O12*100</f>
        <v>6.214689265536718</v>
      </c>
      <c r="P12" s="56">
        <f>(Vuosi!Q12-Vuosi!P12)/Vuosi!P12*100</f>
        <v>16.843971631205687</v>
      </c>
    </row>
    <row r="13" spans="1:16" ht="12.75">
      <c r="A13" s="10" t="s">
        <v>14</v>
      </c>
      <c r="B13" s="12" t="s">
        <v>41</v>
      </c>
      <c r="C13" s="12" t="s">
        <v>62</v>
      </c>
      <c r="D13" s="12" t="s">
        <v>15</v>
      </c>
      <c r="E13" s="26"/>
      <c r="F13" s="27">
        <f>(Vuosi!G13-Vuosi!F13)/Vuosi!F13*100</f>
        <v>3.3099004100761573</v>
      </c>
      <c r="G13" s="27">
        <f>(Vuosi!H13-Vuosi!G13)/Vuosi!G13*100</f>
        <v>4.734902183158483</v>
      </c>
      <c r="H13" s="27">
        <f>(Vuosi!I13-Vuosi!H13)/Vuosi!H13*100</f>
        <v>-3.1582746796607117</v>
      </c>
      <c r="I13" s="27">
        <f>(Vuosi!J13-Vuosi!I13)/Vuosi!I13*100</f>
        <v>-10.790160268356317</v>
      </c>
      <c r="J13" s="27">
        <f>(Vuosi!K13-Vuosi!J13)/Vuosi!J13*100</f>
        <v>4.449550866931277</v>
      </c>
      <c r="K13" s="27">
        <f>(Vuosi!L13-Vuosi!K13)/Vuosi!K13*100</f>
        <v>3.3400000000000034</v>
      </c>
      <c r="L13" s="27">
        <f>(Vuosi!M13-Vuosi!L13)/Vuosi!L13*100</f>
        <v>0.3677182117282712</v>
      </c>
      <c r="M13" s="27">
        <f>(Vuosi!N13-Vuosi!M13)/Vuosi!M13*100</f>
        <v>-0.5495564982645519</v>
      </c>
      <c r="N13" s="27">
        <f>(Vuosi!O13-Vuosi!N13)/Vuosi!N13*100</f>
        <v>1.8807561803199202</v>
      </c>
      <c r="O13" s="28">
        <f>(Vuosi!P13-Vuosi!O13)/Vuosi!O13*100</f>
        <v>-5.128937101532021</v>
      </c>
      <c r="P13" s="56">
        <f>(Vuosi!Q13-Vuosi!P13)/Vuosi!P13*100</f>
        <v>3.309929789368101</v>
      </c>
    </row>
    <row r="14" spans="1:16" ht="12.75">
      <c r="A14" s="10" t="s">
        <v>16</v>
      </c>
      <c r="B14" s="12" t="s">
        <v>42</v>
      </c>
      <c r="C14" s="12" t="s">
        <v>63</v>
      </c>
      <c r="D14" s="12" t="s">
        <v>17</v>
      </c>
      <c r="E14" s="26"/>
      <c r="F14" s="27">
        <f>(Vuosi!G14-Vuosi!F14)/Vuosi!F14*100</f>
        <v>2.0138733497426844</v>
      </c>
      <c r="G14" s="27">
        <f>(Vuosi!H14-Vuosi!G14)/Vuosi!G14*100</f>
        <v>-0.5703005044966113</v>
      </c>
      <c r="H14" s="27">
        <f>(Vuosi!I14-Vuosi!H14)/Vuosi!H14*100</f>
        <v>4.334877564526811</v>
      </c>
      <c r="I14" s="27">
        <f>(Vuosi!J14-Vuosi!I14)/Vuosi!I14*100</f>
        <v>3.1504387355957184</v>
      </c>
      <c r="J14" s="27">
        <f>(Vuosi!K14-Vuosi!J14)/Vuosi!J14*100</f>
        <v>2.490519626934516</v>
      </c>
      <c r="K14" s="27">
        <f>(Vuosi!L14-Vuosi!K14)/Vuosi!K14*100</f>
        <v>3.8900000000000006</v>
      </c>
      <c r="L14" s="27">
        <f>(Vuosi!M14-Vuosi!L14)/Vuosi!L14*100</f>
        <v>4.9764173645201675</v>
      </c>
      <c r="M14" s="27">
        <f>(Vuosi!N14-Vuosi!M14)/Vuosi!M14*100</f>
        <v>4.1995231982395</v>
      </c>
      <c r="N14" s="27">
        <f>(Vuosi!O14-Vuosi!N14)/Vuosi!N14*100</f>
        <v>3.449489616332279</v>
      </c>
      <c r="O14" s="28">
        <f>(Vuosi!P14-Vuosi!O14)/Vuosi!O14*100</f>
        <v>2.9261653623681503</v>
      </c>
      <c r="P14" s="56">
        <f>(Vuosi!Q14-Vuosi!P14)/Vuosi!P14*100</f>
        <v>6.033057851239679</v>
      </c>
    </row>
    <row r="15" spans="1:16" ht="12.75">
      <c r="A15" s="10" t="s">
        <v>18</v>
      </c>
      <c r="B15" s="12" t="s">
        <v>43</v>
      </c>
      <c r="C15" s="12" t="s">
        <v>64</v>
      </c>
      <c r="D15" s="12" t="s">
        <v>19</v>
      </c>
      <c r="E15" s="26"/>
      <c r="F15" s="27">
        <f>(Vuosi!G15-Vuosi!F15)/Vuosi!F15*100</f>
        <v>0.022484541877454772</v>
      </c>
      <c r="G15" s="27">
        <f>(Vuosi!H15-Vuosi!G15)/Vuosi!G15*100</f>
        <v>5.968303922670565</v>
      </c>
      <c r="H15" s="27">
        <f>(Vuosi!I15-Vuosi!H15)/Vuosi!H15*100</f>
        <v>1.1561306745863422</v>
      </c>
      <c r="I15" s="27">
        <f>(Vuosi!J15-Vuosi!I15)/Vuosi!I15*100</f>
        <v>1.4679668658907323</v>
      </c>
      <c r="J15" s="27">
        <f>(Vuosi!K15-Vuosi!J15)/Vuosi!J15*100</f>
        <v>3.3378113051565608</v>
      </c>
      <c r="K15" s="27">
        <f>(Vuosi!L15-Vuosi!K15)/Vuosi!K15*100</f>
        <v>3.5000000000000004</v>
      </c>
      <c r="L15" s="27">
        <f>(Vuosi!M15-Vuosi!L15)/Vuosi!L15*100</f>
        <v>2.0483091787439656</v>
      </c>
      <c r="M15" s="27">
        <f>(Vuosi!N15-Vuosi!M15)/Vuosi!M15*100</f>
        <v>2.4237833743609185</v>
      </c>
      <c r="N15" s="27">
        <f>(Vuosi!O15-Vuosi!N15)/Vuosi!N15*100</f>
        <v>2.2092808282492014</v>
      </c>
      <c r="O15" s="28">
        <f>(Vuosi!P15-Vuosi!O15)/Vuosi!O15*100</f>
        <v>4.0065117120376295</v>
      </c>
      <c r="P15" s="56">
        <f>(Vuosi!Q15-Vuosi!P15)/Vuosi!P15*100</f>
        <v>3.217391304347829</v>
      </c>
    </row>
    <row r="16" spans="1:16" ht="13.5" thickBot="1">
      <c r="A16" s="13" t="s">
        <v>20</v>
      </c>
      <c r="B16" s="14" t="s">
        <v>44</v>
      </c>
      <c r="C16" s="14" t="s">
        <v>65</v>
      </c>
      <c r="D16" s="14" t="s">
        <v>21</v>
      </c>
      <c r="E16" s="29"/>
      <c r="F16" s="30">
        <f>(Vuosi!G16-Vuosi!F16)/Vuosi!F16*100</f>
        <v>-0.8526315789473708</v>
      </c>
      <c r="G16" s="30">
        <f>(Vuosi!H16-Vuosi!G16)/Vuosi!G16*100</f>
        <v>1.57129206922179</v>
      </c>
      <c r="H16" s="30">
        <f>(Vuosi!I16-Vuosi!H16)/Vuosi!H16*100</f>
        <v>-1.3797428661022342</v>
      </c>
      <c r="I16" s="30">
        <f>(Vuosi!J16-Vuosi!I16)/Vuosi!I16*100</f>
        <v>-0.23317435082140844</v>
      </c>
      <c r="J16" s="30">
        <f>(Vuosi!K16-Vuosi!J16)/Vuosi!J16*100</f>
        <v>6.225432911930309</v>
      </c>
      <c r="K16" s="30">
        <f>(Vuosi!L16-Vuosi!K16)/Vuosi!K16*100</f>
        <v>0.32003200320032743</v>
      </c>
      <c r="L16" s="30">
        <f>(Vuosi!M16-Vuosi!L16)/Vuosi!L16*100</f>
        <v>-0.5283620775595665</v>
      </c>
      <c r="M16" s="30">
        <f>(Vuosi!N16-Vuosi!M16)/Vuosi!M16*100</f>
        <v>0.5011024253357387</v>
      </c>
      <c r="N16" s="30">
        <f>(Vuosi!O16-Vuosi!N16)/Vuosi!N16*100</f>
        <v>1.475867570801759</v>
      </c>
      <c r="O16" s="31">
        <f>(Vuosi!P16-Vuosi!O16)/Vuosi!O16*100</f>
        <v>3.0856918238993716</v>
      </c>
      <c r="P16" s="57">
        <f>(Vuosi!Q16-Vuosi!P16)/Vuosi!P16*100</f>
        <v>4.480457578646319</v>
      </c>
    </row>
    <row r="17" spans="1:16" ht="12.75">
      <c r="A17" s="1"/>
      <c r="C17" s="79"/>
      <c r="E17" s="16"/>
      <c r="F17" s="34"/>
      <c r="G17" s="34"/>
      <c r="H17" s="34"/>
      <c r="I17" s="34"/>
      <c r="J17" s="34"/>
      <c r="K17" s="34"/>
      <c r="L17" s="34"/>
      <c r="M17" s="34"/>
      <c r="N17" s="35"/>
      <c r="O17" s="35"/>
      <c r="P17" s="35"/>
    </row>
    <row r="18" spans="1:16" s="79" customFormat="1" ht="16.5" thickBot="1">
      <c r="A18" s="74"/>
      <c r="B18" s="76"/>
      <c r="C18" s="76"/>
      <c r="D18" s="77"/>
      <c r="E18" s="80"/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</row>
    <row r="19" spans="1:16" ht="13.5" thickBot="1">
      <c r="A19" s="17"/>
      <c r="B19" s="5"/>
      <c r="C19" s="5" t="s">
        <v>58</v>
      </c>
      <c r="D19" s="5" t="s">
        <v>1</v>
      </c>
      <c r="E19" s="70">
        <v>1995</v>
      </c>
      <c r="F19" s="71">
        <v>1996</v>
      </c>
      <c r="G19" s="71">
        <v>1997</v>
      </c>
      <c r="H19" s="71">
        <v>1998</v>
      </c>
      <c r="I19" s="71">
        <v>1999</v>
      </c>
      <c r="J19" s="71">
        <v>2000</v>
      </c>
      <c r="K19" s="71">
        <v>2001</v>
      </c>
      <c r="L19" s="71">
        <v>2002</v>
      </c>
      <c r="M19" s="71">
        <v>2003</v>
      </c>
      <c r="N19" s="71">
        <v>2004</v>
      </c>
      <c r="O19" s="72">
        <v>2005</v>
      </c>
      <c r="P19" s="73">
        <v>2006</v>
      </c>
    </row>
    <row r="20" spans="1:16" ht="39" thickBot="1">
      <c r="A20" s="8" t="s">
        <v>22</v>
      </c>
      <c r="B20" s="18" t="s">
        <v>45</v>
      </c>
      <c r="C20" s="44" t="s">
        <v>66</v>
      </c>
      <c r="D20" s="44" t="s">
        <v>23</v>
      </c>
      <c r="E20" s="42"/>
      <c r="F20" s="42">
        <f>(Vuosi!G20-Vuosi!F20)/Vuosi!F20*100</f>
        <v>0.2601344027747614</v>
      </c>
      <c r="G20" s="42">
        <f>(Vuosi!H20-Vuosi!G20)/Vuosi!G20*100</f>
        <v>1.5783783783783718</v>
      </c>
      <c r="H20" s="42">
        <f>(Vuosi!I20-Vuosi!H20)/Vuosi!H20*100</f>
        <v>1.1919965942954498</v>
      </c>
      <c r="I20" s="42">
        <f>(Vuosi!J20-Vuosi!I20)/Vuosi!I20*100</f>
        <v>2.1771140092553716</v>
      </c>
      <c r="J20" s="42">
        <f>(Vuosi!K20-Vuosi!J20)/Vuosi!J20*100</f>
        <v>2.933607822954188</v>
      </c>
      <c r="K20" s="42">
        <f>(Vuosi!L20-Vuosi!K20)/Vuosi!K20*100</f>
        <v>3.069999999999993</v>
      </c>
      <c r="L20" s="42">
        <f>(Vuosi!M20-Vuosi!L20)/Vuosi!L20*100</f>
        <v>2.3964296109440313</v>
      </c>
      <c r="M20" s="42">
        <f>(Vuosi!N20-Vuosi!M20)/Vuosi!M20*100</f>
        <v>2.4445707788516184</v>
      </c>
      <c r="N20" s="42">
        <f>(Vuosi!O20-Vuosi!N20)/Vuosi!N20*100</f>
        <v>3.431372549019602</v>
      </c>
      <c r="O20" s="43">
        <f>(Vuosi!P20-Vuosi!O20)/Vuosi!O20*100</f>
        <v>4.444245730126084</v>
      </c>
      <c r="P20" s="55">
        <f>(Vuosi!Q20-Vuosi!P20)/Vuosi!P20*100</f>
        <v>3.7671232876712377</v>
      </c>
    </row>
    <row r="21" spans="1:16" ht="12.75">
      <c r="A21" s="19" t="s">
        <v>24</v>
      </c>
      <c r="B21" s="20" t="s">
        <v>53</v>
      </c>
      <c r="C21" s="109" t="s">
        <v>67</v>
      </c>
      <c r="D21" s="61" t="s">
        <v>25</v>
      </c>
      <c r="E21" s="27"/>
      <c r="F21" s="27">
        <f>(Vuosi!G21-Vuosi!F21)/Vuosi!F21*100</f>
        <v>0.9417808219178033</v>
      </c>
      <c r="G21" s="27">
        <f>(Vuosi!H21-Vuosi!G21)/Vuosi!G21*100</f>
        <v>-0.12722646310431548</v>
      </c>
      <c r="H21" s="27">
        <f>(Vuosi!I21-Vuosi!H21)/Vuosi!H21*100</f>
        <v>0.9872611464968074</v>
      </c>
      <c r="I21" s="27">
        <f>(Vuosi!J21-Vuosi!I21)/Vuosi!I21*100</f>
        <v>2.701566277725226</v>
      </c>
      <c r="J21" s="27">
        <f>(Vuosi!K21-Vuosi!J21)/Vuosi!J21*100</f>
        <v>2.354145342886384</v>
      </c>
      <c r="K21" s="27">
        <f>(Vuosi!L21-Vuosi!K21)/Vuosi!K21*100</f>
        <v>3.7000000000000024</v>
      </c>
      <c r="L21" s="27">
        <f>(Vuosi!M21-Vuosi!L21)/Vuosi!L21*100</f>
        <v>2.6904532304725093</v>
      </c>
      <c r="M21" s="27">
        <f>(Vuosi!N21-Vuosi!M21)/Vuosi!M21*100</f>
        <v>3.277303033148661</v>
      </c>
      <c r="N21" s="27">
        <f>(Vuosi!O21-Vuosi!N21)/Vuosi!N21*100</f>
        <v>3.782505910165481</v>
      </c>
      <c r="O21" s="28">
        <f>(Vuosi!P21-Vuosi!O21)/Vuosi!O21*100</f>
        <v>4.871210793762049</v>
      </c>
      <c r="P21" s="56">
        <f>(Vuosi!Q21-Vuosi!P21)/Vuosi!P21*100</f>
        <v>2.0885547201336676</v>
      </c>
    </row>
    <row r="22" spans="1:16" ht="12.75">
      <c r="A22" s="19" t="s">
        <v>26</v>
      </c>
      <c r="B22" s="21" t="s">
        <v>46</v>
      </c>
      <c r="C22" s="110" t="s">
        <v>68</v>
      </c>
      <c r="D22" s="62" t="s">
        <v>27</v>
      </c>
      <c r="E22" s="27"/>
      <c r="F22" s="27">
        <f>(Vuosi!G22-Vuosi!F22)/Vuosi!F22*100</f>
        <v>3.9177698848347866</v>
      </c>
      <c r="G22" s="27">
        <f>(Vuosi!H22-Vuosi!G22)/Vuosi!G22*100</f>
        <v>0.5903676851372422</v>
      </c>
      <c r="H22" s="27">
        <f>(Vuosi!I22-Vuosi!H22)/Vuosi!H22*100</f>
        <v>0.7825370675452954</v>
      </c>
      <c r="I22" s="27">
        <f>(Vuosi!J22-Vuosi!I22)/Vuosi!I22*100</f>
        <v>0.8990600735594705</v>
      </c>
      <c r="J22" s="27">
        <f>(Vuosi!K22-Vuosi!J22)/Vuosi!J22*100</f>
        <v>1.2555690562980912</v>
      </c>
      <c r="K22" s="27">
        <f>(Vuosi!L22-Vuosi!K22)/Vuosi!K22*100</f>
        <v>5.200000000000003</v>
      </c>
      <c r="L22" s="27">
        <f>(Vuosi!M22-Vuosi!L22)/Vuosi!L22*100</f>
        <v>2.414448669201513</v>
      </c>
      <c r="M22" s="27">
        <f>(Vuosi!N22-Vuosi!M22)/Vuosi!M22*100</f>
        <v>3.4249118247633303</v>
      </c>
      <c r="N22" s="27">
        <f>(Vuosi!O22-Vuosi!N22)/Vuosi!N22*100</f>
        <v>4.155074934936727</v>
      </c>
      <c r="O22" s="28">
        <f>(Vuosi!P22-Vuosi!O22)/Vuosi!O22*100</f>
        <v>6.065828019989654</v>
      </c>
      <c r="P22" s="56">
        <f>(Vuosi!Q22-Vuosi!P22)/Vuosi!P22*100</f>
        <v>2.2745735174654844</v>
      </c>
    </row>
    <row r="23" spans="1:16" ht="12.75">
      <c r="A23" s="19" t="s">
        <v>28</v>
      </c>
      <c r="B23" s="21" t="s">
        <v>47</v>
      </c>
      <c r="C23" s="110" t="s">
        <v>69</v>
      </c>
      <c r="D23" s="62" t="s">
        <v>29</v>
      </c>
      <c r="E23" s="27"/>
      <c r="F23" s="27">
        <f>(Vuosi!G23-Vuosi!F23)/Vuosi!F23*100</f>
        <v>-1.55600554193754</v>
      </c>
      <c r="G23" s="27">
        <f>(Vuosi!H23-Vuosi!G23)/Vuosi!G23*100</f>
        <v>-0.7578218036158957</v>
      </c>
      <c r="H23" s="27">
        <f>(Vuosi!I23-Vuosi!H23)/Vuosi!H23*100</f>
        <v>1.1781389767644794</v>
      </c>
      <c r="I23" s="27">
        <f>(Vuosi!J23-Vuosi!I23)/Vuosi!I23*100</f>
        <v>4.291105121293805</v>
      </c>
      <c r="J23" s="27">
        <f>(Vuosi!K23-Vuosi!J23)/Vuosi!J23*100</f>
        <v>3.380543781660287</v>
      </c>
      <c r="K23" s="27">
        <f>(Vuosi!L23-Vuosi!K23)/Vuosi!K23*100</f>
        <v>2.299999999999997</v>
      </c>
      <c r="L23" s="27">
        <f>(Vuosi!M23-Vuosi!L23)/Vuosi!L23*100</f>
        <v>2.961876832844576</v>
      </c>
      <c r="M23" s="27">
        <f>(Vuosi!N23-Vuosi!M23)/Vuosi!M23*100</f>
        <v>3.142504509636383</v>
      </c>
      <c r="N23" s="27">
        <f>(Vuosi!O23-Vuosi!N23)/Vuosi!N23*100</f>
        <v>3.4241531664212066</v>
      </c>
      <c r="O23" s="28">
        <f>(Vuosi!P23-Vuosi!O23)/Vuosi!O23*100</f>
        <v>3.6845852616589543</v>
      </c>
      <c r="P23" s="56">
        <f>(Vuosi!Q23-Vuosi!P23)/Vuosi!P23*100</f>
        <v>1.9742489270386243</v>
      </c>
    </row>
    <row r="24" spans="1:16" ht="12.75">
      <c r="A24" s="19" t="s">
        <v>30</v>
      </c>
      <c r="B24" s="20" t="s">
        <v>48</v>
      </c>
      <c r="C24" s="111" t="s">
        <v>70</v>
      </c>
      <c r="D24" s="61" t="s">
        <v>31</v>
      </c>
      <c r="E24" s="27"/>
      <c r="F24" s="27">
        <f>(Vuosi!G24-Vuosi!F24)/Vuosi!F24*100</f>
        <v>-0.8511108654802653</v>
      </c>
      <c r="G24" s="27">
        <f>(Vuosi!H24-Vuosi!G24)/Vuosi!G24*100</f>
        <v>4.459308807134894</v>
      </c>
      <c r="H24" s="27">
        <f>(Vuosi!I24-Vuosi!H24)/Vuosi!H24*100</f>
        <v>1.5048025613660583</v>
      </c>
      <c r="I24" s="27">
        <f>(Vuosi!J24-Vuosi!I24)/Vuosi!I24*100</f>
        <v>1.3458101146041437</v>
      </c>
      <c r="J24" s="27">
        <f>(Vuosi!K24-Vuosi!J24)/Vuosi!J24*100</f>
        <v>3.74520178441747</v>
      </c>
      <c r="K24" s="27">
        <f>(Vuosi!L24-Vuosi!K24)/Vuosi!K24*100</f>
        <v>2.4399999999999977</v>
      </c>
      <c r="L24" s="27">
        <f>(Vuosi!M24-Vuosi!L24)/Vuosi!L24*100</f>
        <v>2.0987895353377644</v>
      </c>
      <c r="M24" s="27">
        <f>(Vuosi!N24-Vuosi!M24)/Vuosi!M24*100</f>
        <v>1.6062721101443662</v>
      </c>
      <c r="N24" s="27">
        <f>(Vuosi!O24-Vuosi!N24)/Vuosi!N24*100</f>
        <v>3.067657852639508</v>
      </c>
      <c r="O24" s="28">
        <f>(Vuosi!P24-Vuosi!O24)/Vuosi!O24*100</f>
        <v>4.081073678444261</v>
      </c>
      <c r="P24" s="56">
        <f>(Vuosi!Q24-Vuosi!P24)/Vuosi!P24*100</f>
        <v>5.350877192982451</v>
      </c>
    </row>
    <row r="25" spans="1:16" ht="13.5" thickBot="1">
      <c r="A25" s="22" t="s">
        <v>32</v>
      </c>
      <c r="B25" s="23" t="s">
        <v>49</v>
      </c>
      <c r="C25" s="112" t="s">
        <v>71</v>
      </c>
      <c r="D25" s="63" t="s">
        <v>33</v>
      </c>
      <c r="E25" s="30"/>
      <c r="F25" s="30">
        <f>(Vuosi!G25-Vuosi!F25)/Vuosi!F25*100</f>
        <v>0.19185193544746837</v>
      </c>
      <c r="G25" s="30">
        <f>(Vuosi!H25-Vuosi!G25)/Vuosi!G25*100</f>
        <v>1.7796801081324605</v>
      </c>
      <c r="H25" s="30">
        <f>(Vuosi!I25-Vuosi!H25)/Vuosi!H25*100</f>
        <v>2.523240371845951</v>
      </c>
      <c r="I25" s="30">
        <f>(Vuosi!J25-Vuosi!I25)/Vuosi!I25*100</f>
        <v>1.996977547495676</v>
      </c>
      <c r="J25" s="30">
        <f>(Vuosi!K25-Vuosi!J25)/Vuosi!J25*100</f>
        <v>5.831304899989423</v>
      </c>
      <c r="K25" s="30">
        <f>(Vuosi!L25-Vuosi!K25)/Vuosi!K25*100</f>
        <v>4.010000000000005</v>
      </c>
      <c r="L25" s="30">
        <f>(Vuosi!M25-Vuosi!L25)/Vuosi!L25*100</f>
        <v>1.4998557830977675</v>
      </c>
      <c r="M25" s="30">
        <f>(Vuosi!N25-Vuosi!M25)/Vuosi!M25*100</f>
        <v>1.8755328218243859</v>
      </c>
      <c r="N25" s="30">
        <f>(Vuosi!O25-Vuosi!N25)/Vuosi!N25*100</f>
        <v>3.8307763830776427</v>
      </c>
      <c r="O25" s="31">
        <f>(Vuosi!P25-Vuosi!O25)/Vuosi!O25*100</f>
        <v>5.1311901137279525</v>
      </c>
      <c r="P25" s="57">
        <f>(Vuosi!Q25-Vuosi!P25)/Vuosi!P25*100</f>
        <v>5.5366269165247015</v>
      </c>
    </row>
    <row r="26" spans="3:16" ht="12.75">
      <c r="C26" s="79"/>
      <c r="D26" s="64"/>
      <c r="E26" s="1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s="79" customFormat="1" ht="13.5" thickBot="1">
      <c r="A27" s="83"/>
      <c r="B27" s="84"/>
      <c r="C27" s="76"/>
      <c r="D27" s="85"/>
      <c r="E27" s="80"/>
      <c r="F27" s="81"/>
      <c r="G27" s="81"/>
      <c r="H27" s="81"/>
      <c r="I27" s="81"/>
      <c r="J27" s="81"/>
      <c r="K27" s="81"/>
      <c r="L27" s="81"/>
      <c r="M27" s="81"/>
      <c r="N27" s="82"/>
      <c r="O27" s="82"/>
      <c r="P27" s="82"/>
    </row>
    <row r="28" spans="1:16" ht="13.5" thickBot="1">
      <c r="A28" s="24"/>
      <c r="B28" s="5"/>
      <c r="C28" s="5" t="s">
        <v>58</v>
      </c>
      <c r="D28" s="5" t="s">
        <v>1</v>
      </c>
      <c r="E28" s="70">
        <v>1995</v>
      </c>
      <c r="F28" s="71">
        <v>1996</v>
      </c>
      <c r="G28" s="71">
        <v>1997</v>
      </c>
      <c r="H28" s="71">
        <v>1998</v>
      </c>
      <c r="I28" s="71">
        <v>1999</v>
      </c>
      <c r="J28" s="71">
        <v>2000</v>
      </c>
      <c r="K28" s="71">
        <v>2001</v>
      </c>
      <c r="L28" s="71">
        <v>2002</v>
      </c>
      <c r="M28" s="71">
        <v>2003</v>
      </c>
      <c r="N28" s="71">
        <v>2004</v>
      </c>
      <c r="O28" s="72">
        <v>2005</v>
      </c>
      <c r="P28" s="73">
        <v>2006</v>
      </c>
    </row>
    <row r="29" spans="1:16" ht="13.5" thickBot="1">
      <c r="A29" s="65">
        <v>220000</v>
      </c>
      <c r="B29" s="25" t="s">
        <v>50</v>
      </c>
      <c r="C29" s="25" t="s">
        <v>72</v>
      </c>
      <c r="D29" s="25" t="s">
        <v>34</v>
      </c>
      <c r="E29" s="32"/>
      <c r="F29" s="33">
        <f>(Vuosi!G29-Vuosi!F29)/Vuosi!F29*100</f>
        <v>1.465279252495217</v>
      </c>
      <c r="G29" s="33">
        <f>(Vuosi!H29-Vuosi!G29)/Vuosi!G29*100</f>
        <v>2.019673503557966</v>
      </c>
      <c r="H29" s="33">
        <f>(Vuosi!I29-Vuosi!H29)/Vuosi!H29*100</f>
        <v>-1.3334700994973814</v>
      </c>
      <c r="I29" s="33">
        <f>(Vuosi!J29-Vuosi!I29)/Vuosi!I29*100</f>
        <v>-1.268323110510447</v>
      </c>
      <c r="J29" s="33">
        <f>(Vuosi!K29-Vuosi!J29)/Vuosi!J29*100</f>
        <v>5.285879751500469</v>
      </c>
      <c r="K29" s="33">
        <f>(Vuosi!L29-Vuosi!K29)/Vuosi!K29*100</f>
        <v>2.220222022202219</v>
      </c>
      <c r="L29" s="33">
        <f>(Vuosi!M29-Vuosi!L29)/Vuosi!L29*100</f>
        <v>0.528324038743769</v>
      </c>
      <c r="M29" s="33">
        <f>(Vuosi!N29-Vuosi!M29)/Vuosi!M29*100</f>
        <v>1.4306569343065683</v>
      </c>
      <c r="N29" s="33">
        <f>(Vuosi!O29-Vuosi!N29)/Vuosi!N29*100</f>
        <v>2.801765496066016</v>
      </c>
      <c r="O29" s="36">
        <f>(Vuosi!P29-Vuosi!O29)/Vuosi!O29*100</f>
        <v>3.41609109576255</v>
      </c>
      <c r="P29" s="59">
        <f>(Vuosi!Q29-Vuosi!P29)/Vuosi!P29*100</f>
        <v>4.512635379061372</v>
      </c>
    </row>
  </sheetData>
  <printOptions/>
  <pageMargins left="0.18" right="0.16" top="0.71" bottom="1.34" header="0.4921259845" footer="0.29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5" zoomScaleNormal="75" workbookViewId="0" topLeftCell="A1">
      <selection activeCell="D31" sqref="D31"/>
    </sheetView>
  </sheetViews>
  <sheetFormatPr defaultColWidth="9.140625" defaultRowHeight="12.75"/>
  <cols>
    <col min="1" max="1" width="12.00390625" style="0" customWidth="1"/>
    <col min="2" max="4" width="47.8515625" style="0" customWidth="1"/>
    <col min="5" max="5" width="9.421875" style="51" customWidth="1"/>
    <col min="17" max="17" width="11.57421875" style="0" customWidth="1"/>
  </cols>
  <sheetData>
    <row r="1" ht="15.75">
      <c r="A1" s="2"/>
    </row>
    <row r="2" spans="1:5" ht="15.75">
      <c r="A2" s="2"/>
      <c r="E2" s="52" t="s">
        <v>52</v>
      </c>
    </row>
    <row r="3" spans="5:17" ht="15.75">
      <c r="E3" s="52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5:17" ht="15.75">
      <c r="E4" s="52"/>
      <c r="F4" s="3"/>
      <c r="G4" s="60" t="s">
        <v>76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79" customFormat="1" ht="16.5" thickBot="1">
      <c r="A5" s="86"/>
      <c r="B5" s="76"/>
      <c r="C5" s="76"/>
      <c r="D5" s="77"/>
      <c r="E5" s="87"/>
      <c r="F5" s="78"/>
      <c r="G5" s="5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79" customFormat="1" ht="36.75" customHeight="1" thickBot="1">
      <c r="A6" s="4"/>
      <c r="B6" s="5" t="s">
        <v>51</v>
      </c>
      <c r="C6" s="5" t="s">
        <v>58</v>
      </c>
      <c r="D6" s="5" t="s">
        <v>1</v>
      </c>
      <c r="E6" s="53" t="s">
        <v>54</v>
      </c>
      <c r="F6" s="6">
        <v>1995</v>
      </c>
      <c r="G6" s="7">
        <v>1996</v>
      </c>
      <c r="H6" s="7">
        <v>1997</v>
      </c>
      <c r="I6" s="7">
        <v>1998</v>
      </c>
      <c r="J6" s="7">
        <v>1999</v>
      </c>
      <c r="K6" s="7">
        <v>2000</v>
      </c>
      <c r="L6" s="7">
        <v>2001</v>
      </c>
      <c r="M6" s="7">
        <v>2002</v>
      </c>
      <c r="N6" s="7">
        <v>2003</v>
      </c>
      <c r="O6" s="7">
        <v>2004</v>
      </c>
      <c r="P6" s="7">
        <v>2005</v>
      </c>
      <c r="Q6" s="54" t="s">
        <v>55</v>
      </c>
    </row>
    <row r="7" spans="1:17" s="79" customFormat="1" ht="26.25" thickBot="1">
      <c r="A7" s="8" t="s">
        <v>2</v>
      </c>
      <c r="B7" s="9" t="s">
        <v>35</v>
      </c>
      <c r="C7" s="9" t="s">
        <v>59</v>
      </c>
      <c r="D7" s="9" t="s">
        <v>3</v>
      </c>
      <c r="E7" s="48">
        <v>69.50378406591358</v>
      </c>
      <c r="F7" s="88">
        <v>94.64</v>
      </c>
      <c r="G7" s="89">
        <v>96.37</v>
      </c>
      <c r="H7" s="89">
        <v>98.43</v>
      </c>
      <c r="I7" s="89">
        <v>96.38</v>
      </c>
      <c r="J7" s="89">
        <v>94.15</v>
      </c>
      <c r="K7" s="89">
        <v>99.99</v>
      </c>
      <c r="L7" s="89">
        <v>101.83</v>
      </c>
      <c r="M7" s="89">
        <v>101.53</v>
      </c>
      <c r="N7" s="89">
        <v>102.51</v>
      </c>
      <c r="O7" s="89">
        <v>105.08</v>
      </c>
      <c r="P7" s="89">
        <v>108.5</v>
      </c>
      <c r="Q7" s="90">
        <v>113.5</v>
      </c>
    </row>
    <row r="8" spans="1:17" s="79" customFormat="1" ht="12.75">
      <c r="A8" s="10" t="s">
        <v>4</v>
      </c>
      <c r="B8" s="11" t="s">
        <v>36</v>
      </c>
      <c r="C8" s="11" t="s">
        <v>73</v>
      </c>
      <c r="D8" s="11" t="s">
        <v>5</v>
      </c>
      <c r="E8" s="49">
        <v>3.0645341684375347</v>
      </c>
      <c r="F8" s="91">
        <v>103.13</v>
      </c>
      <c r="G8" s="92">
        <v>97.97</v>
      </c>
      <c r="H8" s="92">
        <v>96.07</v>
      </c>
      <c r="I8" s="92">
        <v>95.05</v>
      </c>
      <c r="J8" s="92">
        <v>100.72</v>
      </c>
      <c r="K8" s="92">
        <v>100</v>
      </c>
      <c r="L8" s="92">
        <v>99.46</v>
      </c>
      <c r="M8" s="92">
        <v>96.95</v>
      </c>
      <c r="N8" s="92">
        <v>92.89</v>
      </c>
      <c r="O8" s="92">
        <v>92.13</v>
      </c>
      <c r="P8" s="92">
        <v>95.9</v>
      </c>
      <c r="Q8" s="93">
        <v>94</v>
      </c>
    </row>
    <row r="9" spans="1:17" s="79" customFormat="1" ht="12.75">
      <c r="A9" s="10" t="s">
        <v>6</v>
      </c>
      <c r="B9" s="12" t="s">
        <v>37</v>
      </c>
      <c r="C9" s="12" t="s">
        <v>74</v>
      </c>
      <c r="D9" s="12" t="s">
        <v>7</v>
      </c>
      <c r="E9" s="49">
        <v>8.515080341497967</v>
      </c>
      <c r="F9" s="91">
        <v>70.41</v>
      </c>
      <c r="G9" s="92">
        <v>78.31</v>
      </c>
      <c r="H9" s="92">
        <v>83.3</v>
      </c>
      <c r="I9" s="92">
        <v>77.77</v>
      </c>
      <c r="J9" s="92">
        <v>80.78</v>
      </c>
      <c r="K9" s="92">
        <v>100</v>
      </c>
      <c r="L9" s="92">
        <v>96.25</v>
      </c>
      <c r="M9" s="92">
        <v>93.33</v>
      </c>
      <c r="N9" s="92">
        <v>100.69</v>
      </c>
      <c r="O9" s="92">
        <v>108.47</v>
      </c>
      <c r="P9" s="92">
        <v>126.7</v>
      </c>
      <c r="Q9" s="93">
        <v>137.3</v>
      </c>
    </row>
    <row r="10" spans="1:17" s="79" customFormat="1" ht="12.75">
      <c r="A10" s="10" t="s">
        <v>8</v>
      </c>
      <c r="B10" s="12" t="s">
        <v>38</v>
      </c>
      <c r="C10" s="12" t="s">
        <v>75</v>
      </c>
      <c r="D10" s="12" t="s">
        <v>9</v>
      </c>
      <c r="E10" s="49">
        <v>8.19818812213399</v>
      </c>
      <c r="F10" s="91">
        <v>106.15</v>
      </c>
      <c r="G10" s="92">
        <v>105.67</v>
      </c>
      <c r="H10" s="92">
        <v>103.92</v>
      </c>
      <c r="I10" s="92">
        <v>100.88</v>
      </c>
      <c r="J10" s="92">
        <v>98.14</v>
      </c>
      <c r="K10" s="92">
        <v>100</v>
      </c>
      <c r="L10" s="92">
        <v>108.31</v>
      </c>
      <c r="M10" s="92">
        <v>106.11</v>
      </c>
      <c r="N10" s="92">
        <v>105.09</v>
      </c>
      <c r="O10" s="92">
        <v>107.91</v>
      </c>
      <c r="P10" s="92">
        <v>112.5</v>
      </c>
      <c r="Q10" s="93">
        <v>117.8</v>
      </c>
    </row>
    <row r="11" spans="1:17" s="79" customFormat="1" ht="25.5">
      <c r="A11" s="10" t="s">
        <v>10</v>
      </c>
      <c r="B11" s="12" t="s">
        <v>39</v>
      </c>
      <c r="C11" s="12" t="s">
        <v>60</v>
      </c>
      <c r="D11" s="12" t="s">
        <v>11</v>
      </c>
      <c r="E11" s="49">
        <v>1.849159303582746</v>
      </c>
      <c r="F11" s="91">
        <v>113.55</v>
      </c>
      <c r="G11" s="92">
        <v>111.55</v>
      </c>
      <c r="H11" s="92">
        <v>106.69</v>
      </c>
      <c r="I11" s="92">
        <v>104.42</v>
      </c>
      <c r="J11" s="92">
        <v>101.97</v>
      </c>
      <c r="K11" s="92">
        <v>100</v>
      </c>
      <c r="L11" s="92">
        <v>96.42</v>
      </c>
      <c r="M11" s="92">
        <v>94.41</v>
      </c>
      <c r="N11" s="92">
        <v>89.98</v>
      </c>
      <c r="O11" s="92">
        <v>90.36</v>
      </c>
      <c r="P11" s="92">
        <v>88</v>
      </c>
      <c r="Q11" s="93">
        <v>84</v>
      </c>
    </row>
    <row r="12" spans="1:17" s="79" customFormat="1" ht="12.75">
      <c r="A12" s="10" t="s">
        <v>12</v>
      </c>
      <c r="B12" s="12" t="s">
        <v>40</v>
      </c>
      <c r="C12" s="12" t="s">
        <v>61</v>
      </c>
      <c r="D12" s="12" t="s">
        <v>13</v>
      </c>
      <c r="E12" s="49">
        <v>2.4941281735823733</v>
      </c>
      <c r="F12" s="91">
        <v>95.78</v>
      </c>
      <c r="G12" s="92">
        <v>97.33</v>
      </c>
      <c r="H12" s="92">
        <v>98.26</v>
      </c>
      <c r="I12" s="92">
        <v>97.97</v>
      </c>
      <c r="J12" s="92">
        <v>97.78</v>
      </c>
      <c r="K12" s="92">
        <v>100</v>
      </c>
      <c r="L12" s="92">
        <v>102.78</v>
      </c>
      <c r="M12" s="92">
        <v>104.85</v>
      </c>
      <c r="N12" s="92">
        <v>106.13</v>
      </c>
      <c r="O12" s="92">
        <v>106.2</v>
      </c>
      <c r="P12" s="92">
        <v>112.8</v>
      </c>
      <c r="Q12" s="93">
        <v>131.8</v>
      </c>
    </row>
    <row r="13" spans="1:17" s="79" customFormat="1" ht="12.75">
      <c r="A13" s="10" t="s">
        <v>14</v>
      </c>
      <c r="B13" s="12" t="s">
        <v>41</v>
      </c>
      <c r="C13" s="12" t="s">
        <v>62</v>
      </c>
      <c r="D13" s="12" t="s">
        <v>15</v>
      </c>
      <c r="E13" s="49">
        <v>16.95559780785147</v>
      </c>
      <c r="F13" s="91">
        <v>102.42</v>
      </c>
      <c r="G13" s="92">
        <v>105.81</v>
      </c>
      <c r="H13" s="92">
        <v>110.82</v>
      </c>
      <c r="I13" s="92">
        <v>107.32</v>
      </c>
      <c r="J13" s="92">
        <v>95.74</v>
      </c>
      <c r="K13" s="92">
        <v>100</v>
      </c>
      <c r="L13" s="92">
        <v>103.34</v>
      </c>
      <c r="M13" s="92">
        <v>103.72</v>
      </c>
      <c r="N13" s="92">
        <v>103.15</v>
      </c>
      <c r="O13" s="92">
        <v>105.09</v>
      </c>
      <c r="P13" s="92">
        <v>99.7</v>
      </c>
      <c r="Q13" s="93">
        <v>103</v>
      </c>
    </row>
    <row r="14" spans="1:17" s="79" customFormat="1" ht="12.75">
      <c r="A14" s="10" t="s">
        <v>16</v>
      </c>
      <c r="B14" s="12" t="s">
        <v>42</v>
      </c>
      <c r="C14" s="12" t="s">
        <v>63</v>
      </c>
      <c r="D14" s="12" t="s">
        <v>17</v>
      </c>
      <c r="E14" s="49">
        <v>5.398352160459307</v>
      </c>
      <c r="F14" s="91">
        <v>89.38</v>
      </c>
      <c r="G14" s="92">
        <v>91.18</v>
      </c>
      <c r="H14" s="92">
        <v>90.66</v>
      </c>
      <c r="I14" s="92">
        <v>94.59</v>
      </c>
      <c r="J14" s="92">
        <v>97.57</v>
      </c>
      <c r="K14" s="92">
        <v>100</v>
      </c>
      <c r="L14" s="92">
        <v>103.89</v>
      </c>
      <c r="M14" s="92">
        <v>109.06</v>
      </c>
      <c r="N14" s="92">
        <v>113.64</v>
      </c>
      <c r="O14" s="92">
        <v>117.56</v>
      </c>
      <c r="P14" s="92">
        <v>121</v>
      </c>
      <c r="Q14" s="93">
        <v>128.3</v>
      </c>
    </row>
    <row r="15" spans="1:17" s="79" customFormat="1" ht="12.75">
      <c r="A15" s="10" t="s">
        <v>18</v>
      </c>
      <c r="B15" s="12" t="s">
        <v>43</v>
      </c>
      <c r="C15" s="12" t="s">
        <v>64</v>
      </c>
      <c r="D15" s="12" t="s">
        <v>19</v>
      </c>
      <c r="E15" s="49">
        <v>2.3450024232934417</v>
      </c>
      <c r="F15" s="91">
        <v>88.95</v>
      </c>
      <c r="G15" s="92">
        <v>88.97</v>
      </c>
      <c r="H15" s="92">
        <v>94.28</v>
      </c>
      <c r="I15" s="92">
        <v>95.37</v>
      </c>
      <c r="J15" s="92">
        <v>96.77</v>
      </c>
      <c r="K15" s="92">
        <v>100</v>
      </c>
      <c r="L15" s="92">
        <v>103.5</v>
      </c>
      <c r="M15" s="92">
        <v>105.62</v>
      </c>
      <c r="N15" s="92">
        <v>108.18</v>
      </c>
      <c r="O15" s="92">
        <v>110.57</v>
      </c>
      <c r="P15" s="92">
        <v>115</v>
      </c>
      <c r="Q15" s="93">
        <v>118.7</v>
      </c>
    </row>
    <row r="16" spans="1:17" s="79" customFormat="1" ht="13.5" thickBot="1">
      <c r="A16" s="13" t="s">
        <v>20</v>
      </c>
      <c r="B16" s="14" t="s">
        <v>44</v>
      </c>
      <c r="C16" s="14" t="s">
        <v>65</v>
      </c>
      <c r="D16" s="14" t="s">
        <v>21</v>
      </c>
      <c r="E16" s="50">
        <v>20.683741565074744</v>
      </c>
      <c r="F16" s="94">
        <v>95</v>
      </c>
      <c r="G16" s="95">
        <v>94.19</v>
      </c>
      <c r="H16" s="95">
        <v>95.67</v>
      </c>
      <c r="I16" s="95">
        <v>94.35</v>
      </c>
      <c r="J16" s="95">
        <v>94.13</v>
      </c>
      <c r="K16" s="95">
        <v>99.99</v>
      </c>
      <c r="L16" s="95">
        <v>100.31</v>
      </c>
      <c r="M16" s="95">
        <v>99.78</v>
      </c>
      <c r="N16" s="95">
        <v>100.28</v>
      </c>
      <c r="O16" s="95">
        <v>101.76</v>
      </c>
      <c r="P16" s="95">
        <v>104.9</v>
      </c>
      <c r="Q16" s="96">
        <v>109.6</v>
      </c>
    </row>
    <row r="17" spans="1:17" s="79" customFormat="1" ht="12.75">
      <c r="A17" s="83"/>
      <c r="E17" s="97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2"/>
      <c r="Q17" s="98"/>
    </row>
    <row r="18" spans="1:17" s="79" customFormat="1" ht="16.5" thickBot="1">
      <c r="A18" s="74"/>
      <c r="B18" s="76"/>
      <c r="C18" s="76"/>
      <c r="D18" s="77"/>
      <c r="E18" s="87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2"/>
      <c r="Q18" s="98"/>
    </row>
    <row r="19" spans="1:17" s="79" customFormat="1" ht="26.25" thickBot="1">
      <c r="A19" s="17"/>
      <c r="B19" s="5" t="s">
        <v>51</v>
      </c>
      <c r="C19" s="5" t="s">
        <v>58</v>
      </c>
      <c r="D19" s="5" t="s">
        <v>1</v>
      </c>
      <c r="E19" s="53" t="s">
        <v>54</v>
      </c>
      <c r="F19" s="39">
        <v>1995</v>
      </c>
      <c r="G19" s="40">
        <v>1996</v>
      </c>
      <c r="H19" s="40">
        <v>1997</v>
      </c>
      <c r="I19" s="40">
        <v>1998</v>
      </c>
      <c r="J19" s="40">
        <v>1999</v>
      </c>
      <c r="K19" s="40">
        <v>2000</v>
      </c>
      <c r="L19" s="40">
        <v>2001</v>
      </c>
      <c r="M19" s="40">
        <v>2002</v>
      </c>
      <c r="N19" s="40">
        <v>2003</v>
      </c>
      <c r="O19" s="7">
        <v>2004</v>
      </c>
      <c r="P19" s="7">
        <v>2005</v>
      </c>
      <c r="Q19" s="54" t="s">
        <v>55</v>
      </c>
    </row>
    <row r="20" spans="1:17" s="79" customFormat="1" ht="39" thickBot="1">
      <c r="A20" s="8" t="s">
        <v>22</v>
      </c>
      <c r="B20" s="18" t="s">
        <v>45</v>
      </c>
      <c r="C20" s="44" t="s">
        <v>66</v>
      </c>
      <c r="D20" s="44" t="s">
        <v>23</v>
      </c>
      <c r="E20" s="48">
        <v>30.49621593408642</v>
      </c>
      <c r="F20" s="89">
        <v>92.26</v>
      </c>
      <c r="G20" s="89">
        <v>92.5</v>
      </c>
      <c r="H20" s="89">
        <v>93.96</v>
      </c>
      <c r="I20" s="89">
        <v>95.08</v>
      </c>
      <c r="J20" s="89">
        <v>97.15</v>
      </c>
      <c r="K20" s="89">
        <v>100</v>
      </c>
      <c r="L20" s="89">
        <v>103.07</v>
      </c>
      <c r="M20" s="89">
        <v>105.54</v>
      </c>
      <c r="N20" s="89">
        <v>108.12</v>
      </c>
      <c r="O20" s="89">
        <v>111.83</v>
      </c>
      <c r="P20" s="89">
        <v>116.8</v>
      </c>
      <c r="Q20" s="90">
        <v>121.2</v>
      </c>
    </row>
    <row r="21" spans="1:17" s="79" customFormat="1" ht="12.75">
      <c r="A21" s="19" t="s">
        <v>24</v>
      </c>
      <c r="B21" s="20" t="s">
        <v>53</v>
      </c>
      <c r="C21" s="109" t="s">
        <v>67</v>
      </c>
      <c r="D21" s="20" t="s">
        <v>25</v>
      </c>
      <c r="E21" s="45">
        <v>15.2</v>
      </c>
      <c r="F21" s="91">
        <v>93.44</v>
      </c>
      <c r="G21" s="92">
        <v>94.32</v>
      </c>
      <c r="H21" s="92">
        <v>94.2</v>
      </c>
      <c r="I21" s="92">
        <v>95.13</v>
      </c>
      <c r="J21" s="92">
        <v>97.7</v>
      </c>
      <c r="K21" s="92">
        <v>100</v>
      </c>
      <c r="L21" s="92">
        <v>103.7</v>
      </c>
      <c r="M21" s="92">
        <v>106.49</v>
      </c>
      <c r="N21" s="92">
        <v>109.98</v>
      </c>
      <c r="O21" s="92">
        <v>114.14</v>
      </c>
      <c r="P21" s="92">
        <v>119.7</v>
      </c>
      <c r="Q21" s="93">
        <v>122.2</v>
      </c>
    </row>
    <row r="22" spans="1:17" s="79" customFormat="1" ht="12.75">
      <c r="A22" s="19" t="s">
        <v>26</v>
      </c>
      <c r="B22" s="21" t="s">
        <v>46</v>
      </c>
      <c r="C22" s="110" t="s">
        <v>68</v>
      </c>
      <c r="D22" s="21" t="s">
        <v>27</v>
      </c>
      <c r="E22" s="45">
        <v>7.307161764157626</v>
      </c>
      <c r="F22" s="91">
        <v>92.91</v>
      </c>
      <c r="G22" s="92">
        <v>96.55</v>
      </c>
      <c r="H22" s="92">
        <v>97.12</v>
      </c>
      <c r="I22" s="92">
        <v>97.88</v>
      </c>
      <c r="J22" s="92">
        <v>98.76</v>
      </c>
      <c r="K22" s="92">
        <v>100</v>
      </c>
      <c r="L22" s="92">
        <v>105.2</v>
      </c>
      <c r="M22" s="92">
        <v>107.74</v>
      </c>
      <c r="N22" s="92">
        <v>111.43</v>
      </c>
      <c r="O22" s="92">
        <v>116.06</v>
      </c>
      <c r="P22" s="92">
        <v>123.1</v>
      </c>
      <c r="Q22" s="93">
        <v>125.9</v>
      </c>
    </row>
    <row r="23" spans="1:17" s="79" customFormat="1" ht="12.75">
      <c r="A23" s="19" t="s">
        <v>28</v>
      </c>
      <c r="B23" s="21" t="s">
        <v>47</v>
      </c>
      <c r="C23" s="110" t="s">
        <v>69</v>
      </c>
      <c r="D23" s="21" t="s">
        <v>29</v>
      </c>
      <c r="E23" s="45">
        <v>7.90366476531335</v>
      </c>
      <c r="F23" s="91">
        <v>93.83</v>
      </c>
      <c r="G23" s="92">
        <v>92.37</v>
      </c>
      <c r="H23" s="92">
        <v>91.67</v>
      </c>
      <c r="I23" s="92">
        <v>92.75</v>
      </c>
      <c r="J23" s="92">
        <v>96.73</v>
      </c>
      <c r="K23" s="92">
        <v>100</v>
      </c>
      <c r="L23" s="92">
        <v>102.3</v>
      </c>
      <c r="M23" s="92">
        <v>105.33</v>
      </c>
      <c r="N23" s="92">
        <v>108.64</v>
      </c>
      <c r="O23" s="92">
        <v>112.36</v>
      </c>
      <c r="P23" s="92">
        <v>116.5</v>
      </c>
      <c r="Q23" s="93">
        <v>118.8</v>
      </c>
    </row>
    <row r="24" spans="1:17" s="79" customFormat="1" ht="12.75">
      <c r="A24" s="19" t="s">
        <v>30</v>
      </c>
      <c r="B24" s="20" t="s">
        <v>48</v>
      </c>
      <c r="C24" s="111" t="s">
        <v>70</v>
      </c>
      <c r="D24" s="20" t="s">
        <v>31</v>
      </c>
      <c r="E24" s="45">
        <v>15.28538940461544</v>
      </c>
      <c r="F24" s="91">
        <v>90.47</v>
      </c>
      <c r="G24" s="92">
        <v>89.7</v>
      </c>
      <c r="H24" s="92">
        <v>93.7</v>
      </c>
      <c r="I24" s="92">
        <v>95.11</v>
      </c>
      <c r="J24" s="92">
        <v>96.39</v>
      </c>
      <c r="K24" s="92">
        <v>100</v>
      </c>
      <c r="L24" s="92">
        <v>102.44</v>
      </c>
      <c r="M24" s="92">
        <v>104.59</v>
      </c>
      <c r="N24" s="92">
        <v>106.27</v>
      </c>
      <c r="O24" s="92">
        <v>109.53</v>
      </c>
      <c r="P24" s="92">
        <v>114</v>
      </c>
      <c r="Q24" s="93">
        <v>120.1</v>
      </c>
    </row>
    <row r="25" spans="1:17" s="79" customFormat="1" ht="13.5" thickBot="1">
      <c r="A25" s="22" t="s">
        <v>32</v>
      </c>
      <c r="B25" s="23" t="s">
        <v>49</v>
      </c>
      <c r="C25" s="112" t="s">
        <v>71</v>
      </c>
      <c r="D25" s="23" t="s">
        <v>33</v>
      </c>
      <c r="E25" s="46">
        <v>0.7829101890168885</v>
      </c>
      <c r="F25" s="94">
        <v>88.61</v>
      </c>
      <c r="G25" s="95">
        <v>88.78</v>
      </c>
      <c r="H25" s="95">
        <v>90.36</v>
      </c>
      <c r="I25" s="95">
        <v>92.64</v>
      </c>
      <c r="J25" s="95">
        <v>94.49</v>
      </c>
      <c r="K25" s="95">
        <v>100</v>
      </c>
      <c r="L25" s="95">
        <v>104.01</v>
      </c>
      <c r="M25" s="95">
        <v>105.57</v>
      </c>
      <c r="N25" s="95">
        <v>107.55</v>
      </c>
      <c r="O25" s="95">
        <v>111.67</v>
      </c>
      <c r="P25" s="95">
        <v>117.4</v>
      </c>
      <c r="Q25" s="96">
        <v>123.9</v>
      </c>
    </row>
    <row r="26" spans="5:17" s="79" customFormat="1" ht="12.75">
      <c r="E26" s="99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100"/>
    </row>
    <row r="27" spans="1:17" s="79" customFormat="1" ht="13.5" thickBot="1">
      <c r="A27" s="83"/>
      <c r="B27" s="76"/>
      <c r="C27" s="76"/>
      <c r="D27" s="77"/>
      <c r="E27" s="10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2"/>
      <c r="Q27" s="98"/>
    </row>
    <row r="28" spans="1:17" s="79" customFormat="1" ht="26.25" thickBot="1">
      <c r="A28" s="24"/>
      <c r="B28" s="5" t="s">
        <v>51</v>
      </c>
      <c r="C28" s="5" t="s">
        <v>58</v>
      </c>
      <c r="D28" s="5" t="s">
        <v>1</v>
      </c>
      <c r="E28" s="53" t="s">
        <v>54</v>
      </c>
      <c r="F28" s="37">
        <v>1995</v>
      </c>
      <c r="G28" s="38">
        <v>1996</v>
      </c>
      <c r="H28" s="38">
        <v>1997</v>
      </c>
      <c r="I28" s="38">
        <v>1998</v>
      </c>
      <c r="J28" s="38">
        <v>1999</v>
      </c>
      <c r="K28" s="38">
        <v>2000</v>
      </c>
      <c r="L28" s="38">
        <v>2001</v>
      </c>
      <c r="M28" s="38">
        <v>2002</v>
      </c>
      <c r="N28" s="38">
        <v>2003</v>
      </c>
      <c r="O28" s="7">
        <v>2004</v>
      </c>
      <c r="P28" s="7">
        <v>2005</v>
      </c>
      <c r="Q28" s="54" t="s">
        <v>55</v>
      </c>
    </row>
    <row r="29" spans="1:17" s="79" customFormat="1" ht="13.5" thickBot="1">
      <c r="A29" s="65">
        <v>220000</v>
      </c>
      <c r="B29" s="25" t="s">
        <v>50</v>
      </c>
      <c r="C29" s="25" t="s">
        <v>72</v>
      </c>
      <c r="D29" s="25" t="s">
        <v>34</v>
      </c>
      <c r="E29" s="47">
        <v>100</v>
      </c>
      <c r="F29" s="66">
        <v>94.18</v>
      </c>
      <c r="G29" s="67">
        <v>95.56</v>
      </c>
      <c r="H29" s="67">
        <v>97.49</v>
      </c>
      <c r="I29" s="67">
        <v>96.19</v>
      </c>
      <c r="J29" s="67">
        <v>94.97</v>
      </c>
      <c r="K29" s="67">
        <v>99.99</v>
      </c>
      <c r="L29" s="67">
        <v>102.21</v>
      </c>
      <c r="M29" s="67">
        <v>102.75</v>
      </c>
      <c r="N29" s="67">
        <v>104.22</v>
      </c>
      <c r="O29" s="67">
        <v>107.14</v>
      </c>
      <c r="P29" s="67">
        <v>110.8</v>
      </c>
      <c r="Q29" s="68">
        <v>115.8</v>
      </c>
    </row>
  </sheetData>
  <printOptions/>
  <pageMargins left="0.5" right="0.25" top="0.46" bottom="0.49" header="0.24" footer="0.19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2006-10-30T12:58:21Z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