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105" activeTab="0"/>
  </bookViews>
  <sheets>
    <sheet name="Taul1" sheetId="1" r:id="rId1"/>
  </sheets>
  <definedNames>
    <definedName name="Diag">#REF!,#REF!</definedName>
  </definedNames>
  <calcPr fullCalcOnLoad="1"/>
</workbook>
</file>

<file path=xl/sharedStrings.xml><?xml version="1.0" encoding="utf-8"?>
<sst xmlns="http://schemas.openxmlformats.org/spreadsheetml/2006/main" count="58" uniqueCount="56">
  <si>
    <t>Osakerahastot -</t>
  </si>
  <si>
    <t>Rahasto-osuus</t>
  </si>
  <si>
    <t>Pitkän koron</t>
  </si>
  <si>
    <t>Rahamarkki-</t>
  </si>
  <si>
    <t>Vipurahastot -</t>
  </si>
  <si>
    <t>Yhdistelmä-</t>
  </si>
  <si>
    <t>Yhteensä -</t>
  </si>
  <si>
    <t>Osuus % -</t>
  </si>
  <si>
    <t>rahastot -</t>
  </si>
  <si>
    <t xml:space="preserve">rahastot - </t>
  </si>
  <si>
    <t>narahastot -</t>
  </si>
  <si>
    <t>Aktiefonder</t>
  </si>
  <si>
    <t>Fondandels-</t>
  </si>
  <si>
    <t>Obligations-</t>
  </si>
  <si>
    <t>Penningmark-</t>
  </si>
  <si>
    <t>Riskfonder</t>
  </si>
  <si>
    <t>Blandfonder</t>
  </si>
  <si>
    <t>Totalt</t>
  </si>
  <si>
    <t>Andel %</t>
  </si>
  <si>
    <t>fonder</t>
  </si>
  <si>
    <t>nadsfonder</t>
  </si>
  <si>
    <t>S.11</t>
  </si>
  <si>
    <t>Yritykset ja asuntoyhteisöt - Icke-finansiella företag och bostadssamfund</t>
  </si>
  <si>
    <t>S.1221</t>
  </si>
  <si>
    <t>Talletuspankit - Depositionsbanker</t>
  </si>
  <si>
    <t>S.1222</t>
  </si>
  <si>
    <t>Rahamarkkinarahastot - Penningmarknadsfonder</t>
  </si>
  <si>
    <t>S.1223</t>
  </si>
  <si>
    <t>Muut rahoitusta välittävät rahalaitokset -</t>
  </si>
  <si>
    <t xml:space="preserve">  Övriga monetära finansinstitut som förmedlar finansiering</t>
  </si>
  <si>
    <t>S.123</t>
  </si>
  <si>
    <t>Muut rahoituslaitokset - Övriga finansinstitut</t>
  </si>
  <si>
    <t>S.124</t>
  </si>
  <si>
    <t>Rahoituksen ja vakuutuksen välitystä avustavat laitokset -</t>
  </si>
  <si>
    <t xml:space="preserve">  Institut för finansierings- och försäkringsverksamhet</t>
  </si>
  <si>
    <t>S.125</t>
  </si>
  <si>
    <t>Vakuutuslaitokset - Försäkringsföretag</t>
  </si>
  <si>
    <t>S.13141</t>
  </si>
  <si>
    <t>Työeläkelaitokset - Arbetspensionsanstalter</t>
  </si>
  <si>
    <t>S.13x</t>
  </si>
  <si>
    <t>Muut julkisyhteisöt - Övriga offentliga sektorer</t>
  </si>
  <si>
    <t>S.14</t>
  </si>
  <si>
    <t>Kotitaloudet - Hushåll</t>
  </si>
  <si>
    <t>S.15</t>
  </si>
  <si>
    <t>Kotitalouksia palvelevat voittoa tavoittelemattomat yhteisöt -</t>
  </si>
  <si>
    <t xml:space="preserve">  Hushållens icke-vinstsyftande organisationer       </t>
  </si>
  <si>
    <t>S.2111</t>
  </si>
  <si>
    <t>EMU:n jäsenmaat - Medlemsländerna i EMU</t>
  </si>
  <si>
    <t>S.2x</t>
  </si>
  <si>
    <t>Muut ulkomaat - Övriga utlandet</t>
  </si>
  <si>
    <t xml:space="preserve">Yhteensä -  Totalt </t>
  </si>
  <si>
    <t>Rahasto-osuuksien jakaantuminen osuudenomistajasektoreittain - Fördelningen av fondandelar efter andelsägarsektor</t>
  </si>
  <si>
    <t>Tilastokeskus</t>
  </si>
  <si>
    <t>Statistikcentralen</t>
  </si>
  <si>
    <t>Sijoitusrahastot 2007, 3. neljännes, 1 000 euroa</t>
  </si>
  <si>
    <t>Placeringsfonder 2007, 3:e kvartal, 1 000 euro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</si>
</sst>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.0\ %"/>
    <numFmt numFmtId="174" formatCode="0.000\ %"/>
    <numFmt numFmtId="175" formatCode="mmmmm\ yy"/>
    <numFmt numFmtId="176" formatCode="mmmm\ yy"/>
    <numFmt numFmtId="177" formatCode="mmm/yyyy"/>
    <numFmt numFmtId="178" formatCode="#,##0;\ #,##0"/>
    <numFmt numFmtId="179" formatCode="#,##0;#,##0"/>
    <numFmt numFmtId="180" formatCode="yyyy"/>
    <numFmt numFmtId="181" formatCode="[$-40B]d\.\ mmmm&quot;ta &quot;yyyy"/>
    <numFmt numFmtId="182" formatCode="0.00000"/>
    <numFmt numFmtId="183" formatCode="0.0000"/>
    <numFmt numFmtId="184" formatCode="0.000"/>
    <numFmt numFmtId="185" formatCode="&quot;Kauniainen&quot;"/>
    <numFmt numFmtId="186" formatCode="&quot;Espoo&quot;"/>
    <numFmt numFmtId="187" formatCode="&quot;Vantaa&quot;"/>
    <numFmt numFmtId="188" formatCode="&quot;Helsinki&quot;"/>
    <numFmt numFmtId="189" formatCode="&quot;Tampere&quot;"/>
  </numFmts>
  <fonts count="9">
    <font>
      <sz val="10"/>
      <name val="Arial"/>
      <family val="0"/>
    </font>
    <font>
      <sz val="9"/>
      <name val="Times New Roman"/>
      <family val="1"/>
    </font>
    <font>
      <sz val="10"/>
      <name val="Times"/>
      <family val="1"/>
    </font>
    <font>
      <i/>
      <sz val="9"/>
      <name val="Times"/>
      <family val="1"/>
    </font>
    <font>
      <sz val="9"/>
      <name val="Times"/>
      <family val="1"/>
    </font>
    <font>
      <b/>
      <i/>
      <sz val="9"/>
      <name val="Times"/>
      <family val="1"/>
    </font>
    <font>
      <b/>
      <sz val="9"/>
      <name val="Times"/>
      <family val="1"/>
    </font>
    <font>
      <b/>
      <sz val="11"/>
      <name val="Times"/>
      <family val="1"/>
    </font>
    <font>
      <b/>
      <sz val="10"/>
      <name val="Times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0" borderId="1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 quotePrefix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Fill="1" applyAlignment="1" quotePrefix="1">
      <alignment horizontal="left"/>
    </xf>
    <xf numFmtId="0" fontId="4" fillId="0" borderId="0" xfId="0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right"/>
    </xf>
    <xf numFmtId="3" fontId="6" fillId="0" borderId="0" xfId="0" applyNumberFormat="1" applyFont="1" applyFill="1" applyAlignment="1">
      <alignment horizontal="right"/>
    </xf>
    <xf numFmtId="0" fontId="4" fillId="0" borderId="0" xfId="0" applyFon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3" fontId="4" fillId="0" borderId="0" xfId="0" applyNumberFormat="1" applyFont="1" applyFill="1" applyBorder="1" applyAlignment="1">
      <alignment horizontal="right"/>
    </xf>
    <xf numFmtId="172" fontId="4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3" fontId="6" fillId="0" borderId="0" xfId="0" applyNumberFormat="1" applyFont="1" applyAlignment="1">
      <alignment horizontal="right"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7" fillId="0" borderId="2" xfId="0" applyFont="1" applyFill="1" applyBorder="1" applyAlignment="1">
      <alignment horizontal="left"/>
    </xf>
    <xf numFmtId="0" fontId="4" fillId="0" borderId="2" xfId="0" applyFont="1" applyFill="1" applyBorder="1" applyAlignment="1">
      <alignment/>
    </xf>
    <xf numFmtId="0" fontId="6" fillId="0" borderId="2" xfId="0" applyFont="1" applyFill="1" applyBorder="1" applyAlignment="1" quotePrefix="1">
      <alignment horizontal="left"/>
    </xf>
    <xf numFmtId="0" fontId="6" fillId="0" borderId="2" xfId="0" applyFont="1" applyFill="1" applyBorder="1" applyAlignment="1">
      <alignment/>
    </xf>
    <xf numFmtId="0" fontId="7" fillId="0" borderId="2" xfId="0" applyFont="1" applyFill="1" applyBorder="1" applyAlignment="1">
      <alignment horizontal="right"/>
    </xf>
    <xf numFmtId="14" fontId="6" fillId="0" borderId="0" xfId="0" applyNumberFormat="1" applyFont="1" applyFill="1" applyAlignment="1" quotePrefix="1">
      <alignment horizontal="left"/>
    </xf>
    <xf numFmtId="0" fontId="6" fillId="0" borderId="0" xfId="0" applyFont="1" applyFill="1" applyAlignment="1" quotePrefix="1">
      <alignment horizontal="left"/>
    </xf>
    <xf numFmtId="0" fontId="6" fillId="0" borderId="0" xfId="0" applyFont="1" applyFill="1" applyAlignment="1">
      <alignment/>
    </xf>
    <xf numFmtId="0" fontId="2" fillId="0" borderId="0" xfId="0" applyFont="1" applyAlignment="1">
      <alignment horizontal="left"/>
    </xf>
    <xf numFmtId="0" fontId="4" fillId="0" borderId="2" xfId="0" applyFont="1" applyFill="1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</cellXfs>
  <cellStyles count="9">
    <cellStyle name="Normal" xfId="0"/>
    <cellStyle name="Normaali_Eduskuntavaalit" xfId="15"/>
    <cellStyle name="Normal GHG whole table" xfId="16"/>
    <cellStyle name="Comma" xfId="17"/>
    <cellStyle name="Pilkku_Esimerkkejä kaavioista.xls Kaavio 1" xfId="18"/>
    <cellStyle name="Percent" xfId="19"/>
    <cellStyle name="Comma [0]" xfId="20"/>
    <cellStyle name="Currency [0]" xfId="21"/>
    <cellStyle name="Currency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>
    <pageSetUpPr fitToPage="1"/>
  </sheetPr>
  <dimension ref="A1:O29"/>
  <sheetViews>
    <sheetView tabSelected="1" workbookViewId="0" topLeftCell="A1">
      <selection activeCell="A1" sqref="A1"/>
    </sheetView>
  </sheetViews>
  <sheetFormatPr defaultColWidth="9.140625" defaultRowHeight="12.75"/>
  <cols>
    <col min="1" max="1" width="6.7109375" style="0" bestFit="1" customWidth="1"/>
    <col min="2" max="2" width="55.57421875" style="0" customWidth="1"/>
    <col min="3" max="3" width="11.8515625" style="0" bestFit="1" customWidth="1"/>
    <col min="4" max="4" width="11.140625" style="0" bestFit="1" customWidth="1"/>
    <col min="5" max="5" width="9.8515625" style="0" bestFit="1" customWidth="1"/>
    <col min="6" max="6" width="10.421875" style="0" bestFit="1" customWidth="1"/>
    <col min="7" max="7" width="11.00390625" style="0" bestFit="1" customWidth="1"/>
    <col min="8" max="8" width="9.421875" style="0" bestFit="1" customWidth="1"/>
  </cols>
  <sheetData>
    <row r="1" spans="1:10" s="1" customFormat="1" ht="14.25">
      <c r="A1" s="23" t="s">
        <v>54</v>
      </c>
      <c r="B1" s="35"/>
      <c r="C1" s="24"/>
      <c r="D1" s="24"/>
      <c r="E1" s="25"/>
      <c r="F1" s="26"/>
      <c r="G1" s="26"/>
      <c r="I1" s="38"/>
      <c r="J1" s="38" t="s">
        <v>52</v>
      </c>
    </row>
    <row r="2" spans="1:15" s="12" customFormat="1" ht="12" customHeight="1">
      <c r="A2" s="27" t="s">
        <v>55</v>
      </c>
      <c r="B2" s="36"/>
      <c r="C2" s="28"/>
      <c r="D2" s="28"/>
      <c r="E2" s="29"/>
      <c r="F2" s="30"/>
      <c r="G2" s="30"/>
      <c r="H2" s="30"/>
      <c r="I2" s="31"/>
      <c r="J2" s="31" t="s">
        <v>53</v>
      </c>
      <c r="K2" s="32"/>
      <c r="L2" s="33"/>
      <c r="M2" s="34"/>
      <c r="N2" s="34"/>
      <c r="O2" s="34"/>
    </row>
    <row r="5" spans="1:10" ht="14.25">
      <c r="A5" s="37" t="s">
        <v>51</v>
      </c>
      <c r="C5" s="14"/>
      <c r="D5" s="14"/>
      <c r="E5" s="15"/>
      <c r="F5" s="15"/>
      <c r="G5" s="15"/>
      <c r="H5" s="15"/>
      <c r="I5" s="15"/>
      <c r="J5" s="1"/>
    </row>
    <row r="7" spans="1:10" ht="12.75">
      <c r="A7" s="1"/>
      <c r="B7" s="2"/>
      <c r="C7" s="3" t="s">
        <v>0</v>
      </c>
      <c r="D7" s="3" t="s">
        <v>1</v>
      </c>
      <c r="E7" s="4" t="s">
        <v>2</v>
      </c>
      <c r="F7" s="5" t="s">
        <v>3</v>
      </c>
      <c r="G7" s="5" t="s">
        <v>4</v>
      </c>
      <c r="H7" s="4" t="s">
        <v>5</v>
      </c>
      <c r="I7" s="6" t="s">
        <v>6</v>
      </c>
      <c r="J7" s="7" t="s">
        <v>7</v>
      </c>
    </row>
    <row r="8" spans="1:10" ht="12.75">
      <c r="A8" s="1"/>
      <c r="B8" s="8"/>
      <c r="C8" s="6"/>
      <c r="D8" s="3" t="s">
        <v>8</v>
      </c>
      <c r="E8" s="6" t="s">
        <v>9</v>
      </c>
      <c r="F8" s="3" t="s">
        <v>10</v>
      </c>
      <c r="G8" s="3"/>
      <c r="H8" s="6" t="s">
        <v>9</v>
      </c>
      <c r="I8" s="9"/>
      <c r="J8" s="1"/>
    </row>
    <row r="9" spans="1:10" ht="12.75">
      <c r="A9" s="1"/>
      <c r="B9" s="10"/>
      <c r="C9" s="3" t="s">
        <v>11</v>
      </c>
      <c r="D9" s="3" t="s">
        <v>12</v>
      </c>
      <c r="E9" s="3" t="s">
        <v>13</v>
      </c>
      <c r="F9" s="3" t="s">
        <v>14</v>
      </c>
      <c r="G9" s="3" t="s">
        <v>15</v>
      </c>
      <c r="H9" s="3" t="s">
        <v>16</v>
      </c>
      <c r="I9" s="3" t="s">
        <v>17</v>
      </c>
      <c r="J9" s="7" t="s">
        <v>18</v>
      </c>
    </row>
    <row r="10" spans="1:10" ht="12.75">
      <c r="A10" s="1"/>
      <c r="B10" s="8"/>
      <c r="C10" s="3"/>
      <c r="D10" s="3" t="s">
        <v>19</v>
      </c>
      <c r="E10" s="6" t="s">
        <v>19</v>
      </c>
      <c r="F10" s="3" t="s">
        <v>20</v>
      </c>
      <c r="G10" s="3"/>
      <c r="H10" s="6"/>
      <c r="I10" s="1"/>
      <c r="J10" s="11"/>
    </row>
    <row r="11" spans="1:10" ht="12.75">
      <c r="A11" s="1"/>
      <c r="B11" s="1"/>
      <c r="C11" s="1"/>
      <c r="D11" s="1"/>
      <c r="E11" s="1"/>
      <c r="F11" s="15"/>
      <c r="G11" s="15"/>
      <c r="H11" s="15"/>
      <c r="I11" s="13"/>
      <c r="J11" s="1"/>
    </row>
    <row r="12" spans="1:10" ht="12.75">
      <c r="A12" s="1" t="s">
        <v>21</v>
      </c>
      <c r="B12" s="4" t="s">
        <v>22</v>
      </c>
      <c r="C12" s="16">
        <v>1394238.54445993</v>
      </c>
      <c r="D12" s="16">
        <v>586463.117147748</v>
      </c>
      <c r="E12" s="16">
        <v>727050.372268601</v>
      </c>
      <c r="F12" s="16">
        <v>3912528.93323154</v>
      </c>
      <c r="G12" s="17">
        <v>22519.9974233815</v>
      </c>
      <c r="H12" s="16">
        <v>833005.360366943</v>
      </c>
      <c r="I12" s="18">
        <f>SUM(C12:H12)</f>
        <v>7475806.324898144</v>
      </c>
      <c r="J12" s="19">
        <f>100*I12/I$29</f>
        <v>10.835886973415906</v>
      </c>
    </row>
    <row r="13" spans="1:10" ht="12.75">
      <c r="A13" s="1" t="s">
        <v>23</v>
      </c>
      <c r="B13" s="5" t="s">
        <v>24</v>
      </c>
      <c r="C13" s="16">
        <v>166754.555070357</v>
      </c>
      <c r="D13" s="16">
        <v>117712.328136496</v>
      </c>
      <c r="E13" s="16">
        <v>84447.7955311811</v>
      </c>
      <c r="F13" s="16">
        <v>132177.281972686</v>
      </c>
      <c r="G13" s="13">
        <v>1094.426330018</v>
      </c>
      <c r="H13" s="16">
        <v>118569.279462043</v>
      </c>
      <c r="I13" s="18">
        <f>SUM(C13:H13)</f>
        <v>620755.6665027811</v>
      </c>
      <c r="J13" s="19">
        <f aca="true" t="shared" si="0" ref="J13:J29">100*I13/I$29</f>
        <v>0.8997609017677756</v>
      </c>
    </row>
    <row r="14" spans="1:10" ht="12.75">
      <c r="A14" s="1" t="s">
        <v>25</v>
      </c>
      <c r="B14" s="4" t="s">
        <v>26</v>
      </c>
      <c r="C14" s="13">
        <v>0</v>
      </c>
      <c r="D14" s="16">
        <v>0</v>
      </c>
      <c r="E14" s="13">
        <v>0</v>
      </c>
      <c r="F14" s="16">
        <v>7135.00030049018</v>
      </c>
      <c r="G14" s="13">
        <v>0</v>
      </c>
      <c r="H14" s="13">
        <v>0</v>
      </c>
      <c r="I14" s="18">
        <f>SUM(C14:H14)</f>
        <v>7135.00030049018</v>
      </c>
      <c r="J14" s="19">
        <f t="shared" si="0"/>
        <v>0.010341902057294603</v>
      </c>
    </row>
    <row r="15" spans="1:10" ht="12.75">
      <c r="A15" s="1" t="s">
        <v>27</v>
      </c>
      <c r="B15" s="4" t="s">
        <v>28</v>
      </c>
      <c r="C15" s="17"/>
      <c r="D15" s="17"/>
      <c r="E15" s="17"/>
      <c r="F15" s="17"/>
      <c r="G15" s="17"/>
      <c r="H15" s="17"/>
      <c r="I15" s="17"/>
      <c r="J15" s="19"/>
    </row>
    <row r="16" spans="1:10" ht="12.75">
      <c r="A16" s="1"/>
      <c r="B16" s="4" t="s">
        <v>29</v>
      </c>
      <c r="C16" s="17">
        <v>99363.3128741737</v>
      </c>
      <c r="D16" s="17">
        <v>1712.6783410606</v>
      </c>
      <c r="E16" s="17">
        <v>20525.8328945718</v>
      </c>
      <c r="F16" s="18">
        <v>60044.8839021788</v>
      </c>
      <c r="G16" s="13">
        <v>0</v>
      </c>
      <c r="H16" s="18">
        <v>2125.74646225854</v>
      </c>
      <c r="I16" s="18">
        <f>SUM(C16:H16)</f>
        <v>183772.45447424342</v>
      </c>
      <c r="J16" s="19">
        <f t="shared" si="0"/>
        <v>0.2663709383264759</v>
      </c>
    </row>
    <row r="17" spans="1:10" ht="12.75">
      <c r="A17" s="1" t="s">
        <v>30</v>
      </c>
      <c r="B17" s="5" t="s">
        <v>31</v>
      </c>
      <c r="C17" s="18">
        <v>2122709.31532119</v>
      </c>
      <c r="D17" s="18">
        <v>27891.1775289071</v>
      </c>
      <c r="E17" s="18">
        <v>2574415.13376516</v>
      </c>
      <c r="F17" s="16">
        <v>3156708.74064246</v>
      </c>
      <c r="G17" s="17">
        <v>32283.3423684548</v>
      </c>
      <c r="H17" s="16">
        <v>311935.763060158</v>
      </c>
      <c r="I17" s="18">
        <f>SUM(C17:H17)</f>
        <v>8225943.47268633</v>
      </c>
      <c r="J17" s="19">
        <f t="shared" si="0"/>
        <v>11.923181239042044</v>
      </c>
    </row>
    <row r="18" spans="1:10" ht="12.75">
      <c r="A18" s="1" t="s">
        <v>32</v>
      </c>
      <c r="B18" s="5" t="s">
        <v>33</v>
      </c>
      <c r="C18" s="17"/>
      <c r="D18" s="17"/>
      <c r="E18" s="17"/>
      <c r="F18" s="17"/>
      <c r="G18" s="17"/>
      <c r="H18" s="17"/>
      <c r="I18" s="17"/>
      <c r="J18" s="19"/>
    </row>
    <row r="19" spans="1:10" ht="12.75">
      <c r="A19" s="1"/>
      <c r="B19" s="5" t="s">
        <v>34</v>
      </c>
      <c r="C19" s="16">
        <v>141528.561088235</v>
      </c>
      <c r="D19" s="16">
        <v>3714.28393819176</v>
      </c>
      <c r="E19" s="16">
        <v>18560.2435256678</v>
      </c>
      <c r="F19" s="18">
        <v>32019.8553279801</v>
      </c>
      <c r="G19" s="13">
        <v>10408.22633</v>
      </c>
      <c r="H19" s="18">
        <v>3172.70584047306</v>
      </c>
      <c r="I19" s="18">
        <f>SUM(C19:H19)</f>
        <v>209403.87605054775</v>
      </c>
      <c r="J19" s="19">
        <f t="shared" si="0"/>
        <v>0.3035226748881627</v>
      </c>
    </row>
    <row r="20" spans="1:10" ht="12.75">
      <c r="A20" s="1" t="s">
        <v>35</v>
      </c>
      <c r="B20" s="5" t="s">
        <v>36</v>
      </c>
      <c r="C20" s="17">
        <v>3982259.33685697</v>
      </c>
      <c r="D20" s="17">
        <v>2251765.17054566</v>
      </c>
      <c r="E20" s="17">
        <v>2441502.80173534</v>
      </c>
      <c r="F20" s="16">
        <v>1840036.00217786</v>
      </c>
      <c r="G20" s="17">
        <v>67705.9529136767</v>
      </c>
      <c r="H20" s="16">
        <v>2958057.02423145</v>
      </c>
      <c r="I20" s="18">
        <f>SUM(C20:H20)</f>
        <v>13541326.288460959</v>
      </c>
      <c r="J20" s="19">
        <f t="shared" si="0"/>
        <v>19.62761938377365</v>
      </c>
    </row>
    <row r="21" spans="1:10" ht="12.75">
      <c r="A21" s="1" t="s">
        <v>37</v>
      </c>
      <c r="B21" s="4" t="s">
        <v>38</v>
      </c>
      <c r="C21" s="18">
        <v>2084469.00157314</v>
      </c>
      <c r="D21" s="18">
        <v>622616.994115193</v>
      </c>
      <c r="E21" s="18">
        <v>1364300.83206544</v>
      </c>
      <c r="F21" s="16">
        <v>648630.81699092</v>
      </c>
      <c r="G21" s="17">
        <v>45936.3197582413</v>
      </c>
      <c r="H21" s="16">
        <v>492771.662796161</v>
      </c>
      <c r="I21" s="18">
        <f>SUM(C21:H21)</f>
        <v>5258725.6272990955</v>
      </c>
      <c r="J21" s="19">
        <f t="shared" si="0"/>
        <v>7.622315780417845</v>
      </c>
    </row>
    <row r="22" spans="1:10" ht="12.75">
      <c r="A22" s="1" t="s">
        <v>39</v>
      </c>
      <c r="B22" s="4" t="s">
        <v>40</v>
      </c>
      <c r="C22" s="16">
        <v>494886.757657179</v>
      </c>
      <c r="D22" s="16">
        <v>646621.435932232</v>
      </c>
      <c r="E22" s="16">
        <v>797296.665212394</v>
      </c>
      <c r="F22" s="16">
        <v>971948.421818859</v>
      </c>
      <c r="G22" s="17">
        <v>31842.5506599697</v>
      </c>
      <c r="H22" s="16">
        <v>311756.395265634</v>
      </c>
      <c r="I22" s="18">
        <f>SUM(C22:H22)</f>
        <v>3254352.226546268</v>
      </c>
      <c r="J22" s="19">
        <f t="shared" si="0"/>
        <v>4.717055440707958</v>
      </c>
    </row>
    <row r="23" spans="1:10" ht="12.75">
      <c r="A23" s="1" t="s">
        <v>41</v>
      </c>
      <c r="B23" s="4" t="s">
        <v>42</v>
      </c>
      <c r="C23" s="16">
        <v>4285492.34605009</v>
      </c>
      <c r="D23" s="16">
        <v>1971034.09448858</v>
      </c>
      <c r="E23" s="16">
        <v>693676.26519497</v>
      </c>
      <c r="F23" s="16">
        <v>5822268.59791064</v>
      </c>
      <c r="G23" s="16">
        <v>52436.8583349035</v>
      </c>
      <c r="H23" s="16">
        <v>4323780.87107264</v>
      </c>
      <c r="I23" s="18">
        <f>SUM(C23:H23)</f>
        <v>17148689.033051822</v>
      </c>
      <c r="J23" s="19">
        <f t="shared" si="0"/>
        <v>24.856349673683958</v>
      </c>
    </row>
    <row r="24" spans="1:10" ht="12.75">
      <c r="A24" s="1" t="s">
        <v>43</v>
      </c>
      <c r="B24" s="4" t="s">
        <v>44</v>
      </c>
      <c r="C24" s="17"/>
      <c r="D24" s="17"/>
      <c r="E24" s="17"/>
      <c r="F24" s="17"/>
      <c r="G24" s="17"/>
      <c r="H24" s="17"/>
      <c r="I24" s="17"/>
      <c r="J24" s="19"/>
    </row>
    <row r="25" spans="1:10" ht="12.75">
      <c r="A25" s="1"/>
      <c r="B25" s="4" t="s">
        <v>45</v>
      </c>
      <c r="C25" s="16">
        <v>967052.125438243</v>
      </c>
      <c r="D25" s="16">
        <v>217640.987077725</v>
      </c>
      <c r="E25" s="16">
        <v>860142.100147502</v>
      </c>
      <c r="F25" s="18">
        <v>1183137.00365544</v>
      </c>
      <c r="G25" s="18">
        <v>35285.2998498777</v>
      </c>
      <c r="H25" s="18">
        <v>656505.376149376</v>
      </c>
      <c r="I25" s="18">
        <f>SUM(C25:H25)</f>
        <v>3919762.8923181635</v>
      </c>
      <c r="J25" s="19">
        <f t="shared" si="0"/>
        <v>5.681542006016072</v>
      </c>
    </row>
    <row r="26" spans="1:10" ht="12.75">
      <c r="A26" s="1" t="s">
        <v>46</v>
      </c>
      <c r="B26" s="4" t="s">
        <v>47</v>
      </c>
      <c r="C26" s="17">
        <v>332364.814196105</v>
      </c>
      <c r="D26" s="16">
        <v>78257.0448895104</v>
      </c>
      <c r="E26" s="16">
        <v>66415.1656488517</v>
      </c>
      <c r="F26" s="16">
        <v>140225.5126718</v>
      </c>
      <c r="G26" s="16">
        <v>1.0941678844068</v>
      </c>
      <c r="H26" s="16">
        <v>70776.2381474166</v>
      </c>
      <c r="I26" s="18">
        <f>SUM(C26:H26)</f>
        <v>688039.8697215682</v>
      </c>
      <c r="J26" s="19">
        <f t="shared" si="0"/>
        <v>0.9972867056060736</v>
      </c>
    </row>
    <row r="27" spans="1:10" ht="12.75">
      <c r="A27" s="1" t="s">
        <v>48</v>
      </c>
      <c r="B27" s="4" t="s">
        <v>49</v>
      </c>
      <c r="C27" s="16">
        <v>2976283.26746811</v>
      </c>
      <c r="D27" s="16">
        <v>426212.447269481</v>
      </c>
      <c r="E27" s="16">
        <v>818250.409320507</v>
      </c>
      <c r="F27" s="16">
        <v>2019548.64452345</v>
      </c>
      <c r="G27" s="16">
        <v>12435.3156588317</v>
      </c>
      <c r="H27" s="16">
        <v>2204737.53849373</v>
      </c>
      <c r="I27" s="18">
        <f>SUM(C27:H27)</f>
        <v>8457467.62273411</v>
      </c>
      <c r="J27" s="19">
        <f t="shared" si="0"/>
        <v>12.258766380296773</v>
      </c>
    </row>
    <row r="28" spans="1:10" ht="12.75">
      <c r="A28" s="1"/>
      <c r="B28" s="20"/>
      <c r="C28" s="14"/>
      <c r="D28" s="14"/>
      <c r="E28" s="14"/>
      <c r="F28" s="14"/>
      <c r="G28" s="14"/>
      <c r="H28" s="14"/>
      <c r="I28" s="21"/>
      <c r="J28" s="19"/>
    </row>
    <row r="29" spans="1:10" ht="12.75">
      <c r="A29" s="1"/>
      <c r="B29" s="22" t="s">
        <v>50</v>
      </c>
      <c r="C29" s="14">
        <f aca="true" t="shared" si="1" ref="C29:I29">SUM(C12:C27)</f>
        <v>19047401.938053723</v>
      </c>
      <c r="D29" s="14">
        <f t="shared" si="1"/>
        <v>6951641.759410785</v>
      </c>
      <c r="E29" s="14">
        <f t="shared" si="1"/>
        <v>10466583.617310187</v>
      </c>
      <c r="F29" s="14">
        <f t="shared" si="1"/>
        <v>19926409.6951263</v>
      </c>
      <c r="G29" s="14">
        <f t="shared" si="1"/>
        <v>311949.38379523926</v>
      </c>
      <c r="H29" s="14">
        <f t="shared" si="1"/>
        <v>12287193.961348284</v>
      </c>
      <c r="I29" s="14">
        <f t="shared" si="1"/>
        <v>68991180.35504453</v>
      </c>
      <c r="J29" s="19">
        <f t="shared" si="0"/>
        <v>100</v>
      </c>
    </row>
  </sheetData>
  <printOptions/>
  <pageMargins left="0.75" right="0.75" top="1" bottom="1" header="0.4921259845" footer="0.4921259845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Mirja Laine</cp:lastModifiedBy>
  <cp:lastPrinted>2007-02-20T12:41:22Z</cp:lastPrinted>
  <dcterms:created xsi:type="dcterms:W3CDTF">2000-10-02T11:34:44Z</dcterms:created>
  <dcterms:modified xsi:type="dcterms:W3CDTF">2004-09-02T11:52:11Z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