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<sst xmlns="http://schemas.openxmlformats.org/spreadsheetml/2006/main" count="950" uniqueCount="190">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</sst>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54293253"/>
        <c:axId val="18877230"/>
      </c:lineChart>
      <c:catAx>
        <c:axId val="5429325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18877230"/>
        <c:crossesAt val="60"/>
        <c:auto val="0"/>
        <c:lblOffset val="100"/>
        <c:tickLblSkip val="6"/>
        <c:tickMarkSkip val="2"/>
        <c:noMultiLvlLbl val="0"/>
      </c:catAx>
      <c:valAx>
        <c:axId val="18877230"/>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429325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35677343"/>
        <c:axId val="52660632"/>
      </c:lineChart>
      <c:catAx>
        <c:axId val="3567734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660632"/>
        <c:crossesAt val="60"/>
        <c:auto val="0"/>
        <c:lblOffset val="100"/>
        <c:tickLblSkip val="6"/>
        <c:noMultiLvlLbl val="0"/>
      </c:catAx>
      <c:valAx>
        <c:axId val="52660632"/>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567734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4183641"/>
        <c:axId val="37652770"/>
      </c:lineChart>
      <c:catAx>
        <c:axId val="418364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52770"/>
        <c:crossesAt val="40"/>
        <c:auto val="0"/>
        <c:lblOffset val="100"/>
        <c:tickLblSkip val="6"/>
        <c:noMultiLvlLbl val="0"/>
      </c:catAx>
      <c:valAx>
        <c:axId val="3765277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836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3330611"/>
        <c:axId val="29975500"/>
      </c:lineChart>
      <c:catAx>
        <c:axId val="333061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75500"/>
        <c:crossesAt val="60"/>
        <c:auto val="0"/>
        <c:lblOffset val="100"/>
        <c:tickLblSkip val="6"/>
        <c:noMultiLvlLbl val="0"/>
      </c:catAx>
      <c:valAx>
        <c:axId val="2997550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3061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1344045"/>
        <c:axId val="12096406"/>
      </c:lineChart>
      <c:catAx>
        <c:axId val="13440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096406"/>
        <c:crossesAt val="60"/>
        <c:auto val="0"/>
        <c:lblOffset val="100"/>
        <c:tickLblSkip val="6"/>
        <c:noMultiLvlLbl val="0"/>
      </c:catAx>
      <c:valAx>
        <c:axId val="12096406"/>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4404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41758791"/>
        <c:axId val="40284800"/>
      </c:lineChart>
      <c:catAx>
        <c:axId val="4175879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84800"/>
        <c:crossesAt val="60"/>
        <c:auto val="0"/>
        <c:lblOffset val="100"/>
        <c:tickLblSkip val="6"/>
        <c:tickMarkSkip val="2"/>
        <c:noMultiLvlLbl val="0"/>
      </c:catAx>
      <c:valAx>
        <c:axId val="40284800"/>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75879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27018881"/>
        <c:axId val="41843338"/>
      </c:lineChart>
      <c:catAx>
        <c:axId val="2701888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1843338"/>
        <c:crossesAt val="40"/>
        <c:auto val="0"/>
        <c:lblOffset val="100"/>
        <c:tickLblSkip val="6"/>
        <c:noMultiLvlLbl val="0"/>
      </c:catAx>
      <c:valAx>
        <c:axId val="41843338"/>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701888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41045723"/>
        <c:axId val="33867188"/>
      </c:lineChart>
      <c:catAx>
        <c:axId val="4104572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867188"/>
        <c:crossesAt val="40"/>
        <c:auto val="0"/>
        <c:lblOffset val="100"/>
        <c:tickLblSkip val="6"/>
        <c:noMultiLvlLbl val="0"/>
      </c:catAx>
      <c:valAx>
        <c:axId val="33867188"/>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0457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36369237"/>
        <c:axId val="58887678"/>
      </c:lineChart>
      <c:catAx>
        <c:axId val="3636923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8887678"/>
        <c:crossesAt val="40"/>
        <c:auto val="0"/>
        <c:lblOffset val="100"/>
        <c:tickLblSkip val="6"/>
        <c:noMultiLvlLbl val="0"/>
      </c:catAx>
      <c:valAx>
        <c:axId val="58887678"/>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636923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5-7/07 - </v>
      </c>
      <c r="E2" s="81" t="str">
        <f>IF($I$5&lt;3,IF($I$5=2,12,11),$I$5-2)&amp;IF($I$5&lt;3,"/"&amp;RIGHT($I$4-3,2),)&amp;"-"&amp;$I$5&amp;"/"&amp;RIGHT($I$4-2,2)&amp;" - "</f>
        <v>5-7/06 - </v>
      </c>
      <c r="F2" s="20"/>
      <c r="G2" s="24"/>
    </row>
    <row r="3" spans="1:7" ht="13.5" thickBot="1">
      <c r="A3" s="22"/>
      <c r="B3" s="28"/>
      <c r="C3" s="57" t="str">
        <f>I5&amp;"/"&amp;I4</f>
        <v>7/2008</v>
      </c>
      <c r="D3" s="87" t="str">
        <f>IF($I$5&lt;3,IF($I$5=2,12,11),$I$5-2)&amp;IF($I$5&lt;3,"/"&amp;RIGHT($I$4-1,2),)&amp;"-"&amp;$I$5&amp;"/"&amp;RIGHT($I$4,2)</f>
        <v>5-7/08</v>
      </c>
      <c r="E3" s="85" t="str">
        <f>IF($I$5&lt;3,IF($I$5=2,12,11),$I$5-2)&amp;IF($I$5&lt;3,"/"&amp;RIGHT($I$4-2,2),)&amp;"-"&amp;$I$5&amp;"/"&amp;RIGHT($I$4-1,2)</f>
        <v>5-7/07</v>
      </c>
      <c r="F3" s="20"/>
      <c r="G3" s="24"/>
    </row>
    <row r="4" spans="1:9" ht="14.25">
      <c r="A4" s="37"/>
      <c r="B4" s="26" t="s">
        <v>137</v>
      </c>
      <c r="C4" s="86">
        <f>LOOKUP(100000000,Taulukko!D:D)</f>
        <v>163.2</v>
      </c>
      <c r="D4" s="88">
        <f>LOOKUP(100000000,Muutos!C:C)</f>
        <v>7.8906423649699935</v>
      </c>
      <c r="E4" s="91">
        <f>INDEX(Muutos!C:C,MATCH(LOOKUP(100000000,Muutos!C:C),Muutos!C:C,0)-12)</f>
        <v>4.969668688754072</v>
      </c>
      <c r="F4" s="84"/>
      <c r="G4" s="24"/>
      <c r="H4" s="59" t="s">
        <v>158</v>
      </c>
      <c r="I4" s="60">
        <v>2008</v>
      </c>
    </row>
    <row r="5" spans="1:9" ht="15" thickBot="1">
      <c r="A5" s="70" t="s">
        <v>26</v>
      </c>
      <c r="B5" s="77" t="s">
        <v>138</v>
      </c>
      <c r="C5" s="79">
        <f>LOOKUP(100000000,Taulukko!H:H)</f>
        <v>139.6</v>
      </c>
      <c r="D5" s="89">
        <f>LOOKUP(100000000,Muutos!F:F)</f>
        <v>4.271604938271594</v>
      </c>
      <c r="E5" s="92">
        <f>INDEX(Muutos!F:F,MATCH(LOOKUP(100000000,Muutos!F:F),Muutos!F:F,0)-12)</f>
        <v>3.7663335895465146</v>
      </c>
      <c r="F5" s="71"/>
      <c r="G5" s="69"/>
      <c r="H5" s="61" t="s">
        <v>159</v>
      </c>
      <c r="I5" s="62">
        <v>7</v>
      </c>
    </row>
    <row r="6" spans="1:7" ht="14.25">
      <c r="A6" s="21" t="s">
        <v>28</v>
      </c>
      <c r="B6" s="26" t="s">
        <v>139</v>
      </c>
      <c r="C6" s="80">
        <f>LOOKUP(100000000,Taulukko!L:L)</f>
        <v>187.7</v>
      </c>
      <c r="D6" s="90">
        <f>LOOKUP(100000000,Muutos!I:I)</f>
        <v>13.210198755270053</v>
      </c>
      <c r="E6" s="93">
        <f>INDEX(Muutos!I:I,MATCH(LOOKUP(100000000,Muutos!I:I),Muutos!I:I,0)-12)</f>
        <v>10.19911504424778</v>
      </c>
      <c r="F6" s="20"/>
      <c r="G6" s="69"/>
    </row>
    <row r="7" spans="1:7" ht="14.25">
      <c r="A7" s="21" t="s">
        <v>30</v>
      </c>
      <c r="B7" s="26" t="s">
        <v>140</v>
      </c>
      <c r="C7" s="80">
        <f>LOOKUP(100000000,Taulukko!P:P)</f>
        <v>164.5</v>
      </c>
      <c r="D7" s="90">
        <f>LOOKUP(100000000,Muutos!L:L)</f>
        <v>9.948208890807082</v>
      </c>
      <c r="E7" s="93">
        <f>INDEX(Muutos!L:L,MATCH(LOOKUP(100000000,Muutos!L:L),Muutos!L:L,0)-12)</f>
        <v>4.960362400905997</v>
      </c>
      <c r="F7" s="20"/>
      <c r="G7" s="69"/>
    </row>
    <row r="8" spans="1:7" ht="14.25">
      <c r="A8" s="21" t="s">
        <v>32</v>
      </c>
      <c r="B8" s="26" t="s">
        <v>141</v>
      </c>
      <c r="C8" s="80">
        <f>LOOKUP(100000000,Taulukko!T:T)</f>
        <v>137</v>
      </c>
      <c r="D8" s="90">
        <f>LOOKUP(100000000,Muutos!O:O)</f>
        <v>7.9504011670313615</v>
      </c>
      <c r="E8" s="93">
        <f>INDEX(Muutos!O:O,MATCH(LOOKUP(100000000,Muutos!O:O),Muutos!O:O,0)-12)</f>
        <v>6.032482598607898</v>
      </c>
      <c r="F8" s="20"/>
      <c r="G8" s="69"/>
    </row>
    <row r="9" spans="1:7" ht="14.25">
      <c r="A9" s="21" t="s">
        <v>34</v>
      </c>
      <c r="B9" s="26" t="s">
        <v>142</v>
      </c>
      <c r="C9" s="80">
        <f>LOOKUP(100000000,Taulukko!X:X)</f>
        <v>174.7</v>
      </c>
      <c r="D9" s="90">
        <f>LOOKUP(100000000,Muutos!R:R)</f>
        <v>6.819686603398803</v>
      </c>
      <c r="E9" s="93">
        <f>INDEX(Muutos!R:R,MATCH(LOOKUP(100000000,Muutos!R:R),Muutos!R:R,0)-12)</f>
        <v>2.5345100701516285</v>
      </c>
      <c r="F9" s="20"/>
      <c r="G9" s="69"/>
    </row>
    <row r="10" spans="1:7" ht="14.25">
      <c r="A10" s="21" t="s">
        <v>39</v>
      </c>
      <c r="B10" s="26" t="s">
        <v>143</v>
      </c>
      <c r="C10" s="80">
        <f>LOOKUP(100000000,Taulukko!AB:AB)</f>
        <v>167.7</v>
      </c>
      <c r="D10" s="90">
        <f>LOOKUP(100000000,Muutos!U:U)</f>
        <v>7.203667321545502</v>
      </c>
      <c r="E10" s="93">
        <f>INDEX(Muutos!U:U,MATCH(LOOKUP(100000000,Muutos!U:U),Muutos!U:U,0)-12)</f>
        <v>4.804392587508579</v>
      </c>
      <c r="F10" s="20"/>
      <c r="G10" s="69"/>
    </row>
    <row r="11" spans="1:7" ht="14.25">
      <c r="A11" s="21" t="s">
        <v>41</v>
      </c>
      <c r="B11" s="26" t="s">
        <v>144</v>
      </c>
      <c r="C11" s="80">
        <f>LOOKUP(100000000,Taulukko!AF:AF)</f>
        <v>223.4</v>
      </c>
      <c r="D11" s="90">
        <f>LOOKUP(100000000,Muutos!X:X)</f>
        <v>11.365885846255377</v>
      </c>
      <c r="E11" s="93">
        <f>INDEX(Muutos!X:X,MATCH(LOOKUP(100000000,Muutos!X:X),Muutos!X:X,0)-12)</f>
        <v>7.883965118348453</v>
      </c>
      <c r="F11" s="20"/>
      <c r="G11" s="69"/>
    </row>
    <row r="12" spans="1:7" ht="14.25">
      <c r="A12" s="21" t="s">
        <v>43</v>
      </c>
      <c r="B12" s="26" t="s">
        <v>145</v>
      </c>
      <c r="C12" s="80">
        <f>LOOKUP(100000000,Taulukko!AJ:AJ)</f>
        <v>171.4</v>
      </c>
      <c r="D12" s="90">
        <f>LOOKUP(100000000,Muutos!AA:AA)</f>
        <v>9.721927403948197</v>
      </c>
      <c r="E12" s="93">
        <f>INDEX(Muutos!AA:AA,MATCH(LOOKUP(100000000,Muutos!AA:AA),Muutos!AA:AA,0)-12)</f>
        <v>6.607829825752443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68.9</v>
      </c>
      <c r="R3" s="34">
        <v>68.9</v>
      </c>
      <c r="S3" s="34"/>
      <c r="T3" s="34">
        <v>84.7</v>
      </c>
      <c r="U3" s="34">
        <v>86.8</v>
      </c>
      <c r="V3" s="34">
        <v>87.3</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v>
      </c>
      <c r="Z9" s="29">
        <v>84.2</v>
      </c>
      <c r="AA9" s="29"/>
      <c r="AB9" s="29">
        <v>67.3</v>
      </c>
      <c r="AC9" s="29">
        <v>62.1</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v>
      </c>
      <c r="R14" s="29">
        <v>73.9</v>
      </c>
      <c r="T14" s="29">
        <v>85.1</v>
      </c>
      <c r="U14" s="29">
        <v>86.2</v>
      </c>
      <c r="V14" s="29">
        <v>86.7</v>
      </c>
      <c r="W14" s="29"/>
      <c r="X14" s="29">
        <v>88.4</v>
      </c>
      <c r="Y14" s="29">
        <v>87.3</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88.8</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78.2</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78.7</v>
      </c>
      <c r="R25" s="29">
        <v>78.6</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82.5</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73.7</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v>
      </c>
      <c r="R29" s="29">
        <v>80</v>
      </c>
      <c r="S29" s="29">
        <v>-6.6</v>
      </c>
      <c r="T29" s="29">
        <v>80.6</v>
      </c>
      <c r="U29" s="29">
        <v>81.6</v>
      </c>
      <c r="V29" s="29">
        <v>82.6</v>
      </c>
      <c r="W29" s="29">
        <v>2.7</v>
      </c>
      <c r="X29" s="29">
        <v>87.1</v>
      </c>
      <c r="Y29" s="29">
        <v>90.4</v>
      </c>
      <c r="Z29" s="29">
        <v>90.4</v>
      </c>
      <c r="AA29" s="29">
        <v>14</v>
      </c>
      <c r="AB29" s="29">
        <v>73.2</v>
      </c>
      <c r="AC29" s="29">
        <v>75.7</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83.1</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83.8</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82.6</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87.1</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82.4</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83.4</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91.3</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91.6</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87.6</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93.8</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95</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95.6</v>
      </c>
      <c r="R59" s="29">
        <v>95.5</v>
      </c>
      <c r="S59" s="29">
        <v>5.6</v>
      </c>
      <c r="T59" s="29">
        <v>85.7</v>
      </c>
      <c r="U59" s="29">
        <v>93.6</v>
      </c>
      <c r="V59" s="29">
        <v>93.8</v>
      </c>
      <c r="W59" s="29">
        <v>1.8</v>
      </c>
      <c r="X59" s="29">
        <v>89.9</v>
      </c>
      <c r="Y59" s="29">
        <v>96.1</v>
      </c>
      <c r="Z59" s="29">
        <v>96.4</v>
      </c>
      <c r="AA59" s="29">
        <v>7.5</v>
      </c>
      <c r="AB59" s="29">
        <v>89.2</v>
      </c>
      <c r="AC59" s="29">
        <v>93.9</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90.9</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96.8</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98.8</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98.8</v>
      </c>
      <c r="Z66" s="29">
        <v>98.9</v>
      </c>
      <c r="AA66" s="29">
        <v>7.4</v>
      </c>
      <c r="AB66" s="29">
        <v>97.1</v>
      </c>
      <c r="AC66" s="29">
        <v>98.8</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103.7</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v>
      </c>
      <c r="R74" s="29">
        <v>102.8</v>
      </c>
      <c r="S74" s="29">
        <v>11.6</v>
      </c>
      <c r="T74" s="29">
        <v>102.6</v>
      </c>
      <c r="U74" s="29">
        <v>104.1</v>
      </c>
      <c r="V74" s="29">
        <v>102.1</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107</v>
      </c>
      <c r="N79" s="29">
        <v>108.6</v>
      </c>
      <c r="O79" s="29">
        <v>5.1</v>
      </c>
      <c r="P79" s="29">
        <v>107.4</v>
      </c>
      <c r="Q79" s="29">
        <v>103.5</v>
      </c>
      <c r="R79" s="29">
        <v>105.3</v>
      </c>
      <c r="S79" s="29">
        <v>7.8</v>
      </c>
      <c r="T79" s="29">
        <v>108.2</v>
      </c>
      <c r="U79" s="29">
        <v>108.1</v>
      </c>
      <c r="V79" s="29">
        <v>103.7</v>
      </c>
      <c r="W79" s="29">
        <v>5.2</v>
      </c>
      <c r="X79" s="29">
        <v>102.4</v>
      </c>
      <c r="Y79" s="29">
        <v>104.8</v>
      </c>
      <c r="Z79" s="29">
        <v>104.6</v>
      </c>
      <c r="AA79" s="29">
        <v>4.8</v>
      </c>
      <c r="AB79" s="29">
        <v>104.7</v>
      </c>
      <c r="AC79" s="29">
        <v>104.4</v>
      </c>
      <c r="AD79" s="29">
        <v>104.6</v>
      </c>
      <c r="AE79" s="29">
        <v>10.8</v>
      </c>
      <c r="AF79" s="29">
        <v>112</v>
      </c>
      <c r="AG79" s="29">
        <v>109.8</v>
      </c>
      <c r="AH79" s="29">
        <v>110.2</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108.9</v>
      </c>
      <c r="N81" s="29">
        <v>109.4</v>
      </c>
      <c r="O81" s="29">
        <v>5.9</v>
      </c>
      <c r="P81" s="29">
        <v>111.8</v>
      </c>
      <c r="Q81" s="29">
        <v>106.2</v>
      </c>
      <c r="R81" s="29">
        <v>106.3</v>
      </c>
      <c r="S81" s="29">
        <v>10.4</v>
      </c>
      <c r="T81" s="29">
        <v>112.3</v>
      </c>
      <c r="U81" s="29">
        <v>109.1</v>
      </c>
      <c r="V81" s="29">
        <v>104.8</v>
      </c>
      <c r="W81" s="29">
        <v>4.5</v>
      </c>
      <c r="X81" s="29">
        <v>132.9</v>
      </c>
      <c r="Y81" s="29">
        <v>105.5</v>
      </c>
      <c r="Z81" s="29">
        <v>105.7</v>
      </c>
      <c r="AA81" s="29">
        <v>5</v>
      </c>
      <c r="AB81" s="29">
        <v>113.9</v>
      </c>
      <c r="AC81" s="29">
        <v>105.7</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106.8</v>
      </c>
      <c r="R82" s="29">
        <v>106.8</v>
      </c>
      <c r="S82" s="29">
        <v>8.4</v>
      </c>
      <c r="T82" s="29">
        <v>99.3</v>
      </c>
      <c r="U82" s="29">
        <v>108.1</v>
      </c>
      <c r="V82" s="29">
        <v>105.3</v>
      </c>
      <c r="W82" s="29">
        <v>6.5</v>
      </c>
      <c r="X82" s="29">
        <v>105.7</v>
      </c>
      <c r="Y82" s="29">
        <v>107.1</v>
      </c>
      <c r="Z82" s="29">
        <v>106.2</v>
      </c>
      <c r="AA82" s="29">
        <v>6.9</v>
      </c>
      <c r="AB82" s="29">
        <v>99.9</v>
      </c>
      <c r="AC82" s="29">
        <v>106.6</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113.7</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109.2</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107.3</v>
      </c>
      <c r="N86" s="29">
        <v>109.2</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107.5</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111.5</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112.3</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113.5</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113.9</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115.3</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109.1</v>
      </c>
      <c r="K106" s="29">
        <v>2.8</v>
      </c>
      <c r="L106" s="29">
        <v>125</v>
      </c>
      <c r="M106" s="29">
        <v>116.8</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112.8</v>
      </c>
      <c r="N107" s="29">
        <v>114.9</v>
      </c>
      <c r="O107" s="29">
        <v>5</v>
      </c>
      <c r="P107" s="29">
        <v>110.5</v>
      </c>
      <c r="Q107" s="29">
        <v>116.5</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119.4</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115.6</v>
      </c>
      <c r="N113" s="29">
        <v>117.7</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120.6</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144</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145.5</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121.1</v>
      </c>
      <c r="R116" s="29">
        <v>120.7</v>
      </c>
      <c r="S116" s="29">
        <v>3.3</v>
      </c>
      <c r="T116" s="29">
        <v>140.2</v>
      </c>
      <c r="U116" s="29">
        <v>112.1</v>
      </c>
      <c r="V116" s="29">
        <v>111.9</v>
      </c>
      <c r="W116" s="29">
        <v>5.4</v>
      </c>
      <c r="X116" s="29">
        <v>142.7</v>
      </c>
      <c r="Y116" s="29">
        <v>121.3</v>
      </c>
      <c r="Z116" s="29">
        <v>121.3</v>
      </c>
      <c r="AA116" s="29">
        <v>5.8</v>
      </c>
      <c r="AB116" s="29">
        <v>144.4</v>
      </c>
      <c r="AC116" s="29">
        <v>122.3</v>
      </c>
      <c r="AD116" s="29">
        <v>122.2</v>
      </c>
      <c r="AE116" s="29">
        <v>8.5</v>
      </c>
      <c r="AF116" s="29">
        <v>171.7</v>
      </c>
      <c r="AG116" s="29">
        <v>144.8</v>
      </c>
      <c r="AH116" s="29">
        <v>145.5</v>
      </c>
      <c r="AI116" s="29">
        <v>5.2</v>
      </c>
      <c r="AJ116" s="29">
        <v>143.8</v>
      </c>
      <c r="AK116" s="29">
        <v>121.3</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122.3</v>
      </c>
      <c r="R117" s="29">
        <v>121.4</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124.7</v>
      </c>
      <c r="N120" s="29">
        <v>121.5</v>
      </c>
      <c r="O120" s="29">
        <v>5.4</v>
      </c>
      <c r="P120" s="29">
        <v>115</v>
      </c>
      <c r="Q120" s="29">
        <v>123.4</v>
      </c>
      <c r="R120" s="29">
        <v>123.2</v>
      </c>
      <c r="S120" s="29">
        <v>0.7</v>
      </c>
      <c r="T120" s="29">
        <v>103.2</v>
      </c>
      <c r="U120" s="29">
        <v>112.1</v>
      </c>
      <c r="V120" s="29">
        <v>112.4</v>
      </c>
      <c r="W120" s="29">
        <v>5</v>
      </c>
      <c r="X120" s="29">
        <v>116.1</v>
      </c>
      <c r="Y120" s="29">
        <v>123.3</v>
      </c>
      <c r="Z120" s="29">
        <v>122.9</v>
      </c>
      <c r="AA120" s="29">
        <v>4.3</v>
      </c>
      <c r="AB120" s="29">
        <v>121.8</v>
      </c>
      <c r="AC120" s="29">
        <v>124.1</v>
      </c>
      <c r="AD120" s="29">
        <v>124.4</v>
      </c>
      <c r="AE120" s="29">
        <v>7.9</v>
      </c>
      <c r="AF120" s="29">
        <v>140</v>
      </c>
      <c r="AG120" s="29">
        <v>149.8</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122.1</v>
      </c>
      <c r="F124" s="29">
        <v>122.1</v>
      </c>
      <c r="G124" s="29">
        <v>5.4</v>
      </c>
      <c r="H124" s="29">
        <v>110</v>
      </c>
      <c r="I124" s="29">
        <v>114.5</v>
      </c>
      <c r="J124" s="29">
        <v>114.8</v>
      </c>
      <c r="K124" s="29">
        <v>5.9</v>
      </c>
      <c r="L124" s="29">
        <v>103.5</v>
      </c>
      <c r="M124" s="29">
        <v>122.1</v>
      </c>
      <c r="N124" s="29">
        <v>123.3</v>
      </c>
      <c r="O124" s="29">
        <v>5.2</v>
      </c>
      <c r="P124" s="29">
        <v>119.5</v>
      </c>
      <c r="Q124" s="29">
        <v>125.6</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128.1</v>
      </c>
      <c r="R126" s="29">
        <v>127.6</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126.4</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157.4</v>
      </c>
      <c r="AH127" s="29">
        <v>157.3</v>
      </c>
      <c r="AI127" s="29">
        <v>5.4</v>
      </c>
      <c r="AJ127" s="29">
        <v>126.5</v>
      </c>
      <c r="AK127" s="29">
        <v>128</v>
      </c>
      <c r="AL127" s="29">
        <v>127.7</v>
      </c>
      <c r="AM127" s="104">
        <v>5</v>
      </c>
    </row>
    <row r="128" spans="1:39" ht="12.75">
      <c r="A128" s="36" t="s">
        <v>178</v>
      </c>
      <c r="B128" s="14" t="s">
        <v>113</v>
      </c>
      <c r="C128" s="29">
        <v>3.1</v>
      </c>
      <c r="D128" s="29">
        <v>145.5</v>
      </c>
      <c r="E128" s="29">
        <v>122.8</v>
      </c>
      <c r="F128" s="29">
        <v>123.8</v>
      </c>
      <c r="G128" s="29">
        <v>-2</v>
      </c>
      <c r="H128" s="29">
        <v>131</v>
      </c>
      <c r="I128" s="29">
        <v>105.4</v>
      </c>
      <c r="J128" s="29">
        <v>116</v>
      </c>
      <c r="K128" s="29">
        <v>6</v>
      </c>
      <c r="L128" s="29">
        <v>147.5</v>
      </c>
      <c r="M128" s="29">
        <v>123.2</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133.8</v>
      </c>
      <c r="N129" s="29">
        <v>129</v>
      </c>
      <c r="O129" s="29">
        <v>4.3</v>
      </c>
      <c r="P129" s="29">
        <v>135.5</v>
      </c>
      <c r="Q129" s="29">
        <v>128.3</v>
      </c>
      <c r="R129" s="29">
        <v>128.6</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129.3</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129.4</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132.8</v>
      </c>
      <c r="N131" s="29">
        <v>130.7</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129.8</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137.8</v>
      </c>
      <c r="N137" s="29">
        <v>134.1</v>
      </c>
      <c r="O137" s="29">
        <v>3.4</v>
      </c>
      <c r="P137" s="29">
        <v>131</v>
      </c>
      <c r="Q137" s="29">
        <v>131.2</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132.2</v>
      </c>
      <c r="R138" s="29">
        <v>132.3</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166.4</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118.8</v>
      </c>
      <c r="K139" s="29">
        <v>7.2</v>
      </c>
      <c r="L139" s="29">
        <v>125.7</v>
      </c>
      <c r="M139" s="29">
        <v>132.9</v>
      </c>
      <c r="N139" s="29">
        <v>135.9</v>
      </c>
      <c r="O139" s="29">
        <v>3.2</v>
      </c>
      <c r="P139" s="29">
        <v>135.6</v>
      </c>
      <c r="Q139" s="29">
        <v>133</v>
      </c>
      <c r="R139" s="29">
        <v>133.3</v>
      </c>
      <c r="S139" s="29">
        <v>3.5</v>
      </c>
      <c r="T139" s="29">
        <v>115.7</v>
      </c>
      <c r="U139" s="29">
        <v>118.1</v>
      </c>
      <c r="V139" s="29">
        <v>119.4</v>
      </c>
      <c r="W139" s="29">
        <v>1.7</v>
      </c>
      <c r="X139" s="29">
        <v>124.2</v>
      </c>
      <c r="Y139" s="29">
        <v>129.3</v>
      </c>
      <c r="Z139" s="29">
        <v>130.1</v>
      </c>
      <c r="AA139" s="29">
        <v>2.1</v>
      </c>
      <c r="AB139" s="29">
        <v>131.5</v>
      </c>
      <c r="AC139" s="29">
        <v>132.2</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v>
      </c>
      <c r="N140" s="29">
        <v>137.1</v>
      </c>
      <c r="O140" s="29">
        <v>5.8</v>
      </c>
      <c r="P140" s="29">
        <v>163</v>
      </c>
      <c r="Q140" s="29">
        <v>134.9</v>
      </c>
      <c r="R140" s="29">
        <v>134.4</v>
      </c>
      <c r="S140" s="29">
        <v>3.7</v>
      </c>
      <c r="T140" s="29">
        <v>150.5</v>
      </c>
      <c r="U140" s="29">
        <v>120.7</v>
      </c>
      <c r="V140" s="29">
        <v>120</v>
      </c>
      <c r="W140" s="29">
        <v>4.1</v>
      </c>
      <c r="X140" s="29">
        <v>155.2</v>
      </c>
      <c r="Y140" s="29">
        <v>131.3</v>
      </c>
      <c r="Z140" s="29">
        <v>130.6</v>
      </c>
      <c r="AA140" s="29">
        <v>5.4</v>
      </c>
      <c r="AB140" s="29">
        <v>159.2</v>
      </c>
      <c r="AC140" s="29">
        <v>134.7</v>
      </c>
      <c r="AD140" s="29">
        <v>133.8</v>
      </c>
      <c r="AE140" s="29">
        <v>11.1</v>
      </c>
      <c r="AF140" s="29">
        <v>208</v>
      </c>
      <c r="AG140" s="29">
        <v>173.3</v>
      </c>
      <c r="AH140" s="29">
        <v>171.6</v>
      </c>
      <c r="AI140" s="29">
        <v>8.3</v>
      </c>
      <c r="AJ140" s="29">
        <v>163.6</v>
      </c>
      <c r="AK140" s="29">
        <v>139.5</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135.3</v>
      </c>
      <c r="R141" s="29">
        <v>135.2</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173.2</v>
      </c>
      <c r="AH141" s="29">
        <v>173.3</v>
      </c>
      <c r="AI141" s="29">
        <v>3.9</v>
      </c>
      <c r="AJ141" s="29">
        <v>146.7</v>
      </c>
      <c r="AK141" s="29">
        <v>135.8</v>
      </c>
      <c r="AL141" s="29">
        <v>135.3</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138.7</v>
      </c>
      <c r="O142" s="29">
        <v>4.6</v>
      </c>
      <c r="P142" s="29">
        <v>135.9</v>
      </c>
      <c r="Q142" s="29">
        <v>135.8</v>
      </c>
      <c r="R142" s="29">
        <v>135.7</v>
      </c>
      <c r="S142" s="29">
        <v>4.8</v>
      </c>
      <c r="T142" s="29">
        <v>108.6</v>
      </c>
      <c r="U142" s="29">
        <v>120.8</v>
      </c>
      <c r="V142" s="29">
        <v>120.9</v>
      </c>
      <c r="W142" s="29">
        <v>5.4</v>
      </c>
      <c r="X142" s="29">
        <v>128.2</v>
      </c>
      <c r="Y142" s="29">
        <v>132.7</v>
      </c>
      <c r="Z142" s="29">
        <v>131.6</v>
      </c>
      <c r="AA142" s="29">
        <v>3.9</v>
      </c>
      <c r="AB142" s="29">
        <v>125.9</v>
      </c>
      <c r="AC142" s="29">
        <v>134.5</v>
      </c>
      <c r="AD142" s="29">
        <v>135.1</v>
      </c>
      <c r="AE142" s="29">
        <v>9.1</v>
      </c>
      <c r="AF142" s="29">
        <v>185.6</v>
      </c>
      <c r="AG142" s="29">
        <v>174.7</v>
      </c>
      <c r="AH142" s="29">
        <v>174.5</v>
      </c>
      <c r="AI142" s="29">
        <v>6</v>
      </c>
      <c r="AJ142" s="29">
        <v>136.6</v>
      </c>
      <c r="AK142" s="29">
        <v>136.4</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175.3</v>
      </c>
      <c r="AH143" s="29">
        <v>175.4</v>
      </c>
      <c r="AI143" s="29">
        <v>5.4</v>
      </c>
      <c r="AJ143" s="29">
        <v>133.4</v>
      </c>
      <c r="AK143" s="29">
        <v>137.8</v>
      </c>
      <c r="AL143" s="29">
        <v>137.3</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141.2</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120.8</v>
      </c>
      <c r="J145" s="29">
        <v>121.2</v>
      </c>
      <c r="K145" s="29">
        <v>9.2</v>
      </c>
      <c r="L145" s="29">
        <v>140</v>
      </c>
      <c r="M145" s="29">
        <v>140.6</v>
      </c>
      <c r="N145" s="29">
        <v>142.6</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176.1</v>
      </c>
      <c r="AH145" s="29">
        <v>177</v>
      </c>
      <c r="AI145" s="29">
        <v>7</v>
      </c>
      <c r="AJ145" s="29">
        <v>132.2</v>
      </c>
      <c r="AK145" s="29">
        <v>138.3</v>
      </c>
      <c r="AL145" s="29">
        <v>138.9</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121.6</v>
      </c>
      <c r="J147" s="34">
        <v>122</v>
      </c>
      <c r="K147" s="34">
        <v>10.7</v>
      </c>
      <c r="L147" s="34">
        <v>119.4</v>
      </c>
      <c r="M147" s="34">
        <v>144</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179.3</v>
      </c>
      <c r="AH147" s="34">
        <v>179.5</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148.2</v>
      </c>
      <c r="N148" s="29">
        <v>147.3</v>
      </c>
      <c r="O148" s="29">
        <v>6.4</v>
      </c>
      <c r="P148" s="29">
        <v>133.9</v>
      </c>
      <c r="Q148" s="29">
        <v>139.7</v>
      </c>
      <c r="R148" s="29">
        <v>139.7</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181.4</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140.9</v>
      </c>
      <c r="R149" s="29">
        <v>140.4</v>
      </c>
      <c r="S149" s="29">
        <v>12.5</v>
      </c>
      <c r="T149" s="29">
        <v>142.6</v>
      </c>
      <c r="U149" s="29">
        <v>126.1</v>
      </c>
      <c r="V149" s="29">
        <v>125.2</v>
      </c>
      <c r="W149" s="29">
        <v>4.7</v>
      </c>
      <c r="X149" s="29">
        <v>129.1</v>
      </c>
      <c r="Y149" s="29">
        <v>134.3</v>
      </c>
      <c r="Z149" s="29">
        <v>133.8</v>
      </c>
      <c r="AA149" s="29">
        <v>7.2</v>
      </c>
      <c r="AB149" s="29">
        <v>136.9</v>
      </c>
      <c r="AC149" s="29">
        <v>139.9</v>
      </c>
      <c r="AD149" s="29">
        <v>139.5</v>
      </c>
      <c r="AE149" s="29">
        <v>8.8</v>
      </c>
      <c r="AF149" s="29">
        <v>172.6</v>
      </c>
      <c r="AG149" s="29">
        <v>180.8</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123.4</v>
      </c>
      <c r="J150" s="29">
        <v>123.4</v>
      </c>
      <c r="K150" s="29">
        <v>12.6</v>
      </c>
      <c r="L150" s="29">
        <v>130.7</v>
      </c>
      <c r="M150" s="29">
        <v>149.5</v>
      </c>
      <c r="N150" s="29">
        <v>149.6</v>
      </c>
      <c r="O150" s="29">
        <v>6.9</v>
      </c>
      <c r="P150" s="29">
        <v>136.6</v>
      </c>
      <c r="Q150" s="29">
        <v>140.9</v>
      </c>
      <c r="R150" s="29">
        <v>140.9</v>
      </c>
      <c r="S150" s="29">
        <v>5.3</v>
      </c>
      <c r="T150" s="29">
        <v>137.4</v>
      </c>
      <c r="U150" s="29">
        <v>125.7</v>
      </c>
      <c r="V150" s="29">
        <v>126</v>
      </c>
      <c r="W150" s="29">
        <v>4</v>
      </c>
      <c r="X150" s="29">
        <v>128.3</v>
      </c>
      <c r="Y150" s="29">
        <v>133.9</v>
      </c>
      <c r="Z150" s="29">
        <v>134.2</v>
      </c>
      <c r="AA150" s="29">
        <v>6.7</v>
      </c>
      <c r="AB150" s="29">
        <v>136</v>
      </c>
      <c r="AC150" s="29">
        <v>140</v>
      </c>
      <c r="AD150" s="29">
        <v>139.9</v>
      </c>
      <c r="AE150" s="29">
        <v>9.9</v>
      </c>
      <c r="AF150" s="29">
        <v>178.4</v>
      </c>
      <c r="AG150" s="29">
        <v>182.4</v>
      </c>
      <c r="AH150" s="29">
        <v>182.8</v>
      </c>
      <c r="AI150" s="29">
        <v>7.9</v>
      </c>
      <c r="AJ150" s="29">
        <v>138.5</v>
      </c>
      <c r="AK150" s="29">
        <v>142.6</v>
      </c>
      <c r="AL150" s="29">
        <v>142.7</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141.1</v>
      </c>
      <c r="R151" s="29">
        <v>141.2</v>
      </c>
      <c r="S151" s="29">
        <v>5</v>
      </c>
      <c r="T151" s="29">
        <v>121.5</v>
      </c>
      <c r="U151" s="29">
        <v>123.6</v>
      </c>
      <c r="V151" s="29">
        <v>126.9</v>
      </c>
      <c r="W151" s="29">
        <v>3.8</v>
      </c>
      <c r="X151" s="29">
        <v>128.8</v>
      </c>
      <c r="Y151" s="29">
        <v>134.9</v>
      </c>
      <c r="Z151" s="29">
        <v>134.6</v>
      </c>
      <c r="AA151" s="29">
        <v>5.9</v>
      </c>
      <c r="AB151" s="29">
        <v>139.2</v>
      </c>
      <c r="AC151" s="29">
        <v>139.9</v>
      </c>
      <c r="AD151" s="29">
        <v>140.1</v>
      </c>
      <c r="AE151" s="29">
        <v>9.6</v>
      </c>
      <c r="AF151" s="29">
        <v>184.6</v>
      </c>
      <c r="AG151" s="29">
        <v>184.9</v>
      </c>
      <c r="AH151" s="29">
        <v>184.3</v>
      </c>
      <c r="AI151" s="29">
        <v>8.3</v>
      </c>
      <c r="AJ151" s="29">
        <v>142.6</v>
      </c>
      <c r="AK151" s="29">
        <v>143.3</v>
      </c>
      <c r="AL151" s="29">
        <v>143.7</v>
      </c>
      <c r="AM151" s="3">
        <v>5</v>
      </c>
    </row>
    <row r="152" spans="1:39" ht="12.75">
      <c r="A152" s="98" t="s">
        <v>182</v>
      </c>
      <c r="B152" s="65" t="s">
        <v>113</v>
      </c>
      <c r="C152" s="58">
        <v>4.1</v>
      </c>
      <c r="D152" s="29">
        <v>165</v>
      </c>
      <c r="E152" s="29">
        <v>137.1</v>
      </c>
      <c r="F152" s="29">
        <v>136.9</v>
      </c>
      <c r="G152" s="29">
        <v>2.3</v>
      </c>
      <c r="H152" s="29">
        <v>151.9</v>
      </c>
      <c r="I152" s="29">
        <v>123.1</v>
      </c>
      <c r="J152" s="29">
        <v>124.6</v>
      </c>
      <c r="K152" s="29">
        <v>9.5</v>
      </c>
      <c r="L152" s="29">
        <v>196.5</v>
      </c>
      <c r="M152" s="29">
        <v>151.8</v>
      </c>
      <c r="N152" s="29">
        <v>151.7</v>
      </c>
      <c r="O152" s="29">
        <v>3.9</v>
      </c>
      <c r="P152" s="29">
        <v>169.4</v>
      </c>
      <c r="Q152" s="29">
        <v>141.5</v>
      </c>
      <c r="R152" s="29">
        <v>141.8</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185.8</v>
      </c>
      <c r="AH152" s="29">
        <v>185.5</v>
      </c>
      <c r="AI152" s="29">
        <v>5.1</v>
      </c>
      <c r="AJ152" s="29">
        <v>172.1</v>
      </c>
      <c r="AK152" s="29">
        <v>144.8</v>
      </c>
      <c r="AL152" s="29">
        <v>144.8</v>
      </c>
      <c r="AM152" s="3">
        <v>6</v>
      </c>
    </row>
    <row r="153" spans="1:39" ht="12.75">
      <c r="A153" s="98" t="s">
        <v>182</v>
      </c>
      <c r="B153" s="14" t="s">
        <v>115</v>
      </c>
      <c r="C153" s="58">
        <v>4.4</v>
      </c>
      <c r="D153" s="29">
        <v>151.2</v>
      </c>
      <c r="E153" s="29">
        <v>137.8</v>
      </c>
      <c r="F153" s="29">
        <v>137.8</v>
      </c>
      <c r="G153" s="29">
        <v>3.4</v>
      </c>
      <c r="H153" s="29">
        <v>132.5</v>
      </c>
      <c r="I153" s="29">
        <v>125.6</v>
      </c>
      <c r="J153" s="29">
        <v>125.3</v>
      </c>
      <c r="K153" s="29">
        <v>9.7</v>
      </c>
      <c r="L153" s="29">
        <v>161.2</v>
      </c>
      <c r="M153" s="29">
        <v>151.9</v>
      </c>
      <c r="N153" s="29">
        <v>153.2</v>
      </c>
      <c r="O153" s="29">
        <v>4.9</v>
      </c>
      <c r="P153" s="29">
        <v>149.9</v>
      </c>
      <c r="Q153" s="29">
        <v>142.6</v>
      </c>
      <c r="R153" s="29">
        <v>142.6</v>
      </c>
      <c r="S153" s="29">
        <v>6.5</v>
      </c>
      <c r="T153" s="29">
        <v>129.5</v>
      </c>
      <c r="U153" s="29">
        <v>130.6</v>
      </c>
      <c r="V153" s="29">
        <v>129.3</v>
      </c>
      <c r="W153" s="29">
        <v>1.7</v>
      </c>
      <c r="X153" s="29">
        <v>165.4</v>
      </c>
      <c r="Y153" s="29">
        <v>135.7</v>
      </c>
      <c r="Z153" s="29">
        <v>135.7</v>
      </c>
      <c r="AA153" s="29">
        <v>4.4</v>
      </c>
      <c r="AB153" s="29">
        <v>152.9</v>
      </c>
      <c r="AC153" s="29">
        <v>140.7</v>
      </c>
      <c r="AD153" s="29">
        <v>140.9</v>
      </c>
      <c r="AE153" s="29">
        <v>6.7</v>
      </c>
      <c r="AF153" s="29">
        <v>197.9</v>
      </c>
      <c r="AG153" s="29">
        <v>186.2</v>
      </c>
      <c r="AH153" s="29">
        <v>186.4</v>
      </c>
      <c r="AI153" s="29">
        <v>6.6</v>
      </c>
      <c r="AJ153" s="29">
        <v>156.4</v>
      </c>
      <c r="AK153" s="29">
        <v>145.8</v>
      </c>
      <c r="AL153" s="29">
        <v>145.9</v>
      </c>
      <c r="AM153" s="3">
        <v>7</v>
      </c>
    </row>
    <row r="154" spans="1:39" ht="12.75">
      <c r="A154" s="98" t="s">
        <v>182</v>
      </c>
      <c r="B154" s="14" t="s">
        <v>117</v>
      </c>
      <c r="C154" s="58">
        <v>8</v>
      </c>
      <c r="D154" s="29">
        <v>138.2</v>
      </c>
      <c r="E154" s="29">
        <v>138.6</v>
      </c>
      <c r="F154" s="29">
        <v>138.6</v>
      </c>
      <c r="G154" s="29">
        <v>13.1</v>
      </c>
      <c r="H154" s="29">
        <v>128.5</v>
      </c>
      <c r="I154" s="29">
        <v>127.7</v>
      </c>
      <c r="J154" s="29">
        <v>125.9</v>
      </c>
      <c r="K154" s="29">
        <v>18.6</v>
      </c>
      <c r="L154" s="29">
        <v>164.3</v>
      </c>
      <c r="M154" s="29">
        <v>156.7</v>
      </c>
      <c r="N154" s="29">
        <v>154.8</v>
      </c>
      <c r="O154" s="29">
        <v>6.7</v>
      </c>
      <c r="P154" s="29">
        <v>145</v>
      </c>
      <c r="Q154" s="29">
        <v>143.6</v>
      </c>
      <c r="R154" s="29">
        <v>143.7</v>
      </c>
      <c r="S154" s="29">
        <v>7.7</v>
      </c>
      <c r="T154" s="29">
        <v>117</v>
      </c>
      <c r="U154" s="29">
        <v>130.3</v>
      </c>
      <c r="V154" s="29">
        <v>130.4</v>
      </c>
      <c r="W154" s="29">
        <v>1.3</v>
      </c>
      <c r="X154" s="29">
        <v>129.9</v>
      </c>
      <c r="Y154" s="29">
        <v>135.8</v>
      </c>
      <c r="Z154" s="29">
        <v>136.3</v>
      </c>
      <c r="AA154" s="29">
        <v>5.2</v>
      </c>
      <c r="AB154" s="29">
        <v>132.5</v>
      </c>
      <c r="AC154" s="29">
        <v>141.7</v>
      </c>
      <c r="AD154" s="29">
        <v>141.4</v>
      </c>
      <c r="AE154" s="29">
        <v>5.8</v>
      </c>
      <c r="AF154" s="29">
        <v>196.4</v>
      </c>
      <c r="AG154" s="29">
        <v>186.9</v>
      </c>
      <c r="AH154" s="29">
        <v>187.7</v>
      </c>
      <c r="AI154" s="29">
        <v>7.6</v>
      </c>
      <c r="AJ154" s="29">
        <v>146.9</v>
      </c>
      <c r="AK154" s="29">
        <v>146.8</v>
      </c>
      <c r="AL154" s="29">
        <v>147</v>
      </c>
      <c r="AM154" s="3">
        <v>8</v>
      </c>
    </row>
    <row r="155" spans="1:39" ht="12.75">
      <c r="A155" s="98" t="s">
        <v>182</v>
      </c>
      <c r="B155" s="14" t="s">
        <v>119</v>
      </c>
      <c r="C155" s="58">
        <v>2.6</v>
      </c>
      <c r="D155" s="29">
        <v>132.2</v>
      </c>
      <c r="E155" s="29">
        <v>138.9</v>
      </c>
      <c r="F155" s="29">
        <v>139.5</v>
      </c>
      <c r="G155" s="29">
        <v>-0.1</v>
      </c>
      <c r="H155" s="29">
        <v>124.2</v>
      </c>
      <c r="I155" s="29">
        <v>126</v>
      </c>
      <c r="J155" s="29">
        <v>126.5</v>
      </c>
      <c r="K155" s="29">
        <v>0.8</v>
      </c>
      <c r="L155" s="29">
        <v>155</v>
      </c>
      <c r="M155" s="29">
        <v>154.9</v>
      </c>
      <c r="N155" s="29">
        <v>156.6</v>
      </c>
      <c r="O155" s="29">
        <v>4.6</v>
      </c>
      <c r="P155" s="29">
        <v>135.7</v>
      </c>
      <c r="Q155" s="29">
        <v>144.7</v>
      </c>
      <c r="R155" s="29">
        <v>144.8</v>
      </c>
      <c r="S155" s="29">
        <v>7.1</v>
      </c>
      <c r="T155" s="29">
        <v>119</v>
      </c>
      <c r="U155" s="29">
        <v>131.4</v>
      </c>
      <c r="V155" s="29">
        <v>131.4</v>
      </c>
      <c r="W155" s="29">
        <v>1.1</v>
      </c>
      <c r="X155" s="29">
        <v>124.9</v>
      </c>
      <c r="Y155" s="29">
        <v>136.3</v>
      </c>
      <c r="Z155" s="29">
        <v>137</v>
      </c>
      <c r="AA155" s="29">
        <v>2.3</v>
      </c>
      <c r="AB155" s="29">
        <v>134.3</v>
      </c>
      <c r="AC155" s="29">
        <v>141.4</v>
      </c>
      <c r="AD155" s="29">
        <v>141.8</v>
      </c>
      <c r="AE155" s="29">
        <v>6.7</v>
      </c>
      <c r="AF155" s="29">
        <v>177.3</v>
      </c>
      <c r="AG155" s="29">
        <v>189.5</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157.3</v>
      </c>
      <c r="N156" s="29">
        <v>158.6</v>
      </c>
      <c r="O156" s="29">
        <v>6.6</v>
      </c>
      <c r="P156" s="29">
        <v>135.4</v>
      </c>
      <c r="Q156" s="29">
        <v>146.1</v>
      </c>
      <c r="R156" s="29">
        <v>146.1</v>
      </c>
      <c r="S156" s="29">
        <v>9.3</v>
      </c>
      <c r="T156" s="29">
        <v>123.3</v>
      </c>
      <c r="U156" s="29">
        <v>132.4</v>
      </c>
      <c r="V156" s="29">
        <v>132.4</v>
      </c>
      <c r="W156" s="29">
        <v>1.9</v>
      </c>
      <c r="X156" s="29">
        <v>128.3</v>
      </c>
      <c r="Y156" s="29">
        <v>136.9</v>
      </c>
      <c r="Z156" s="29">
        <v>137.9</v>
      </c>
      <c r="AA156" s="29">
        <v>3.2</v>
      </c>
      <c r="AB156" s="29">
        <v>138.8</v>
      </c>
      <c r="AC156" s="29">
        <v>142.1</v>
      </c>
      <c r="AD156" s="29">
        <v>142.7</v>
      </c>
      <c r="AE156" s="29">
        <v>9.1</v>
      </c>
      <c r="AF156" s="29">
        <v>179.9</v>
      </c>
      <c r="AG156" s="29">
        <v>192.1</v>
      </c>
      <c r="AH156" s="29">
        <v>192.4</v>
      </c>
      <c r="AI156" s="29">
        <v>8.7</v>
      </c>
      <c r="AJ156" s="29">
        <v>141.9</v>
      </c>
      <c r="AK156" s="29">
        <v>149.2</v>
      </c>
      <c r="AL156" s="29">
        <v>149.7</v>
      </c>
      <c r="AM156" s="3">
        <v>10</v>
      </c>
    </row>
    <row r="157" spans="1:39" ht="12.75">
      <c r="A157" s="98" t="s">
        <v>182</v>
      </c>
      <c r="B157" s="14" t="s">
        <v>122</v>
      </c>
      <c r="C157" s="29">
        <v>9.2</v>
      </c>
      <c r="D157" s="29">
        <v>136.2</v>
      </c>
      <c r="E157" s="29">
        <v>142.3</v>
      </c>
      <c r="F157" s="29">
        <v>142.1</v>
      </c>
      <c r="G157" s="29">
        <v>8.3</v>
      </c>
      <c r="H157" s="29">
        <v>119.5</v>
      </c>
      <c r="I157" s="29">
        <v>128.1</v>
      </c>
      <c r="J157" s="29">
        <v>127.6</v>
      </c>
      <c r="K157" s="29">
        <v>23.8</v>
      </c>
      <c r="L157" s="29">
        <v>173.4</v>
      </c>
      <c r="M157" s="29">
        <v>164.3</v>
      </c>
      <c r="N157" s="29">
        <v>160.6</v>
      </c>
      <c r="O157" s="29">
        <v>9.5</v>
      </c>
      <c r="P157" s="29">
        <v>141.9</v>
      </c>
      <c r="Q157" s="29">
        <v>147.8</v>
      </c>
      <c r="R157" s="29">
        <v>147.5</v>
      </c>
      <c r="S157" s="29">
        <v>8.8</v>
      </c>
      <c r="T157" s="29">
        <v>120.6</v>
      </c>
      <c r="U157" s="29">
        <v>133.4</v>
      </c>
      <c r="V157" s="29">
        <v>133.4</v>
      </c>
      <c r="W157" s="29">
        <v>4.7</v>
      </c>
      <c r="X157" s="29">
        <v>132.3</v>
      </c>
      <c r="Y157" s="29">
        <v>138.7</v>
      </c>
      <c r="Z157" s="29">
        <v>139</v>
      </c>
      <c r="AA157" s="29">
        <v>5.6</v>
      </c>
      <c r="AB157" s="29">
        <v>143.1</v>
      </c>
      <c r="AC157" s="29">
        <v>144.2</v>
      </c>
      <c r="AD157" s="29">
        <v>144</v>
      </c>
      <c r="AE157" s="29">
        <v>12.1</v>
      </c>
      <c r="AF157" s="29">
        <v>189.4</v>
      </c>
      <c r="AG157" s="29">
        <v>196.1</v>
      </c>
      <c r="AH157" s="29">
        <v>194.9</v>
      </c>
      <c r="AI157" s="29">
        <v>11.2</v>
      </c>
      <c r="AJ157" s="29">
        <v>147</v>
      </c>
      <c r="AK157" s="29">
        <v>152.6</v>
      </c>
      <c r="AL157" s="29">
        <v>151.1</v>
      </c>
      <c r="AM157" s="3">
        <v>11</v>
      </c>
    </row>
    <row r="158" spans="1:39" ht="12.75">
      <c r="A158" s="98" t="s">
        <v>182</v>
      </c>
      <c r="B158" s="65" t="s">
        <v>123</v>
      </c>
      <c r="C158" s="29">
        <v>7.4</v>
      </c>
      <c r="D158" s="29">
        <v>146.5</v>
      </c>
      <c r="E158" s="29">
        <v>143.8</v>
      </c>
      <c r="F158" s="29">
        <v>143.4</v>
      </c>
      <c r="G158" s="29">
        <v>1.6</v>
      </c>
      <c r="H158" s="29">
        <v>126.1</v>
      </c>
      <c r="I158" s="29">
        <v>128.1</v>
      </c>
      <c r="J158" s="29">
        <v>128.1</v>
      </c>
      <c r="K158" s="29">
        <v>3.1</v>
      </c>
      <c r="L158" s="29">
        <v>165.9</v>
      </c>
      <c r="M158" s="29">
        <v>160.9</v>
      </c>
      <c r="N158" s="29">
        <v>162.5</v>
      </c>
      <c r="O158" s="29">
        <v>6.6</v>
      </c>
      <c r="P158" s="29">
        <v>150.9</v>
      </c>
      <c r="Q158" s="29">
        <v>148.5</v>
      </c>
      <c r="R158" s="29">
        <v>148.7</v>
      </c>
      <c r="S158" s="29">
        <v>9.2</v>
      </c>
      <c r="T158" s="29">
        <v>126.3</v>
      </c>
      <c r="U158" s="29">
        <v>134.4</v>
      </c>
      <c r="V158" s="29">
        <v>134.4</v>
      </c>
      <c r="W158" s="29">
        <v>13.5</v>
      </c>
      <c r="X158" s="29">
        <v>150.4</v>
      </c>
      <c r="Y158" s="29">
        <v>142.8</v>
      </c>
      <c r="Z158" s="29">
        <v>140</v>
      </c>
      <c r="AA158" s="29">
        <v>6.5</v>
      </c>
      <c r="AB158" s="29">
        <v>155.8</v>
      </c>
      <c r="AC158" s="29">
        <v>145.8</v>
      </c>
      <c r="AD158" s="29">
        <v>145.4</v>
      </c>
      <c r="AE158" s="29">
        <v>10.1</v>
      </c>
      <c r="AF158" s="29">
        <v>199.5</v>
      </c>
      <c r="AG158" s="29">
        <v>196.7</v>
      </c>
      <c r="AH158" s="29">
        <v>197</v>
      </c>
      <c r="AI158" s="29">
        <v>7.6</v>
      </c>
      <c r="AJ158" s="29">
        <v>155.3</v>
      </c>
      <c r="AK158" s="29">
        <v>152.3</v>
      </c>
      <c r="AL158" s="29">
        <v>152.3</v>
      </c>
      <c r="AM158" s="3">
        <v>12</v>
      </c>
    </row>
    <row r="159" spans="1:39" ht="12.75">
      <c r="A159" s="35" t="s">
        <v>184</v>
      </c>
      <c r="B159" s="33" t="s">
        <v>97</v>
      </c>
      <c r="C159" s="34">
        <v>7.8</v>
      </c>
      <c r="D159" s="34">
        <v>133.2</v>
      </c>
      <c r="E159" s="34">
        <v>144.6</v>
      </c>
      <c r="F159" s="34">
        <v>144.5</v>
      </c>
      <c r="G159" s="34">
        <v>6.4</v>
      </c>
      <c r="H159" s="34">
        <v>116.9</v>
      </c>
      <c r="I159" s="34">
        <v>128.3</v>
      </c>
      <c r="J159" s="34">
        <v>128.7</v>
      </c>
      <c r="K159" s="34">
        <v>12.2</v>
      </c>
      <c r="L159" s="34">
        <v>133.9</v>
      </c>
      <c r="M159" s="34">
        <v>163.3</v>
      </c>
      <c r="N159" s="34">
        <v>164.2</v>
      </c>
      <c r="O159" s="34">
        <v>8.3</v>
      </c>
      <c r="P159" s="34">
        <v>142.5</v>
      </c>
      <c r="Q159" s="34">
        <v>149.9</v>
      </c>
      <c r="R159" s="34">
        <v>149.8</v>
      </c>
      <c r="S159" s="34">
        <v>13.2</v>
      </c>
      <c r="T159" s="34">
        <v>129.7</v>
      </c>
      <c r="U159" s="34">
        <v>136</v>
      </c>
      <c r="V159" s="34">
        <v>135.4</v>
      </c>
      <c r="W159" s="34">
        <v>5.5</v>
      </c>
      <c r="X159" s="34">
        <v>133.9</v>
      </c>
      <c r="Y159" s="34">
        <v>140.5</v>
      </c>
      <c r="Z159" s="34">
        <v>140.7</v>
      </c>
      <c r="AA159" s="34">
        <v>7.4</v>
      </c>
      <c r="AB159" s="34">
        <v>134.1</v>
      </c>
      <c r="AC159" s="34">
        <v>146.7</v>
      </c>
      <c r="AD159" s="34">
        <v>146.4</v>
      </c>
      <c r="AE159" s="34">
        <v>11.9</v>
      </c>
      <c r="AF159" s="34">
        <v>190.5</v>
      </c>
      <c r="AG159" s="34">
        <v>198.9</v>
      </c>
      <c r="AH159" s="34">
        <v>198.7</v>
      </c>
      <c r="AI159" s="34">
        <v>9.2</v>
      </c>
      <c r="AJ159" s="34">
        <v>143.3</v>
      </c>
      <c r="AK159" s="34">
        <v>152.5</v>
      </c>
      <c r="AL159" s="34">
        <v>153.6</v>
      </c>
      <c r="AM159" s="53" t="s">
        <v>185</v>
      </c>
    </row>
    <row r="160" spans="1:39" ht="12.75">
      <c r="A160" s="98" t="s">
        <v>184</v>
      </c>
      <c r="B160" s="65" t="s">
        <v>101</v>
      </c>
      <c r="C160" s="29">
        <v>10.6</v>
      </c>
      <c r="D160" s="29">
        <v>140.8</v>
      </c>
      <c r="E160" s="29">
        <v>145.5</v>
      </c>
      <c r="F160" s="29">
        <v>145.4</v>
      </c>
      <c r="G160" s="29">
        <v>12</v>
      </c>
      <c r="H160" s="29">
        <v>132.7</v>
      </c>
      <c r="I160" s="29">
        <v>129.4</v>
      </c>
      <c r="J160" s="29">
        <v>129.3</v>
      </c>
      <c r="K160" s="29">
        <v>23.7</v>
      </c>
      <c r="L160" s="29">
        <v>155.8</v>
      </c>
      <c r="M160" s="29">
        <v>167.6</v>
      </c>
      <c r="N160" s="29">
        <v>166.1</v>
      </c>
      <c r="O160" s="29">
        <v>9</v>
      </c>
      <c r="P160" s="29">
        <v>146</v>
      </c>
      <c r="Q160" s="29">
        <v>150.8</v>
      </c>
      <c r="R160" s="29">
        <v>150.9</v>
      </c>
      <c r="S160" s="29">
        <v>6.4</v>
      </c>
      <c r="T160" s="29">
        <v>130.6</v>
      </c>
      <c r="U160" s="29">
        <v>134.2</v>
      </c>
      <c r="V160" s="29">
        <v>136.4</v>
      </c>
      <c r="W160" s="29">
        <v>6.8</v>
      </c>
      <c r="X160" s="29">
        <v>135.1</v>
      </c>
      <c r="Y160" s="29">
        <v>141.4</v>
      </c>
      <c r="Z160" s="29">
        <v>141.4</v>
      </c>
      <c r="AA160" s="29">
        <v>6.8</v>
      </c>
      <c r="AB160" s="29">
        <v>139.8</v>
      </c>
      <c r="AC160" s="29">
        <v>147</v>
      </c>
      <c r="AD160" s="29">
        <v>147</v>
      </c>
      <c r="AE160" s="29">
        <v>11</v>
      </c>
      <c r="AF160" s="29">
        <v>190.2</v>
      </c>
      <c r="AG160" s="29">
        <v>200.1</v>
      </c>
      <c r="AH160" s="29">
        <v>200.6</v>
      </c>
      <c r="AI160" s="29">
        <v>11.5</v>
      </c>
      <c r="AJ160" s="29">
        <v>149.3</v>
      </c>
      <c r="AK160" s="29">
        <v>155.4</v>
      </c>
      <c r="AL160" s="29">
        <v>154.9</v>
      </c>
      <c r="AM160" s="3">
        <v>2</v>
      </c>
    </row>
    <row r="161" spans="1:39" ht="12.75">
      <c r="A161" s="98" t="s">
        <v>184</v>
      </c>
      <c r="B161" s="65" t="s">
        <v>105</v>
      </c>
      <c r="C161" s="29">
        <v>6.2</v>
      </c>
      <c r="D161" s="29">
        <v>145</v>
      </c>
      <c r="E161" s="29">
        <v>146.5</v>
      </c>
      <c r="F161" s="29">
        <v>146.3</v>
      </c>
      <c r="G161" s="29">
        <v>3.1</v>
      </c>
      <c r="H161" s="29">
        <v>138.5</v>
      </c>
      <c r="I161" s="29">
        <v>130.7</v>
      </c>
      <c r="J161" s="29">
        <v>129.9</v>
      </c>
      <c r="K161" s="29">
        <v>3</v>
      </c>
      <c r="L161" s="29">
        <v>147.9</v>
      </c>
      <c r="M161" s="29">
        <v>167</v>
      </c>
      <c r="N161" s="29">
        <v>168.1</v>
      </c>
      <c r="O161" s="29">
        <v>6.8</v>
      </c>
      <c r="P161" s="29">
        <v>150.8</v>
      </c>
      <c r="Q161" s="29">
        <v>151.9</v>
      </c>
      <c r="R161" s="29">
        <v>151.9</v>
      </c>
      <c r="S161" s="29">
        <v>12</v>
      </c>
      <c r="T161" s="29">
        <v>159.8</v>
      </c>
      <c r="U161" s="29">
        <v>140</v>
      </c>
      <c r="V161" s="29">
        <v>137.5</v>
      </c>
      <c r="W161" s="29">
        <v>5.1</v>
      </c>
      <c r="X161" s="29">
        <v>135.7</v>
      </c>
      <c r="Y161" s="29">
        <v>141.9</v>
      </c>
      <c r="Z161" s="29">
        <v>142.1</v>
      </c>
      <c r="AA161" s="29">
        <v>4.3</v>
      </c>
      <c r="AB161" s="29">
        <v>142.8</v>
      </c>
      <c r="AC161" s="29">
        <v>147.3</v>
      </c>
      <c r="AD161" s="29">
        <v>147.6</v>
      </c>
      <c r="AE161" s="29">
        <v>11.6</v>
      </c>
      <c r="AF161" s="29">
        <v>192.6</v>
      </c>
      <c r="AG161" s="29">
        <v>203</v>
      </c>
      <c r="AH161" s="29">
        <v>202.6</v>
      </c>
      <c r="AI161" s="29">
        <v>9.2</v>
      </c>
      <c r="AJ161" s="29">
        <v>154.1</v>
      </c>
      <c r="AK161" s="29">
        <v>157.5</v>
      </c>
      <c r="AL161" s="29">
        <v>156.2</v>
      </c>
      <c r="AM161" s="3">
        <v>3</v>
      </c>
    </row>
    <row r="162" spans="1:39" ht="12.75">
      <c r="A162" s="98" t="s">
        <v>184</v>
      </c>
      <c r="B162" s="4" t="s">
        <v>109</v>
      </c>
      <c r="C162" s="29">
        <v>10.1</v>
      </c>
      <c r="D162" s="29">
        <v>143.1</v>
      </c>
      <c r="E162" s="29">
        <v>147.4</v>
      </c>
      <c r="F162" s="29">
        <v>147</v>
      </c>
      <c r="G162" s="29">
        <v>8.5</v>
      </c>
      <c r="H162" s="29">
        <v>125.5</v>
      </c>
      <c r="I162" s="29">
        <v>130.6</v>
      </c>
      <c r="J162" s="29">
        <v>130.3</v>
      </c>
      <c r="K162" s="29">
        <v>16.7</v>
      </c>
      <c r="L162" s="29">
        <v>152.6</v>
      </c>
      <c r="M162" s="29">
        <v>169.9</v>
      </c>
      <c r="N162" s="29">
        <v>170</v>
      </c>
      <c r="O162" s="29">
        <v>8.8</v>
      </c>
      <c r="P162" s="29">
        <v>148.6</v>
      </c>
      <c r="Q162" s="29">
        <v>153.1</v>
      </c>
      <c r="R162" s="29">
        <v>153.1</v>
      </c>
      <c r="S162" s="29">
        <v>13.6</v>
      </c>
      <c r="T162" s="29">
        <v>156.1</v>
      </c>
      <c r="U162" s="29">
        <v>139.5</v>
      </c>
      <c r="V162" s="29">
        <v>138.4</v>
      </c>
      <c r="W162" s="29">
        <v>8.3</v>
      </c>
      <c r="X162" s="29">
        <v>139</v>
      </c>
      <c r="Y162" s="29">
        <v>143.3</v>
      </c>
      <c r="Z162" s="29">
        <v>142.9</v>
      </c>
      <c r="AA162" s="29">
        <v>6</v>
      </c>
      <c r="AB162" s="29">
        <v>144.2</v>
      </c>
      <c r="AC162" s="29">
        <v>148.4</v>
      </c>
      <c r="AD162" s="29">
        <v>148.4</v>
      </c>
      <c r="AE162" s="29">
        <v>13.8</v>
      </c>
      <c r="AF162" s="29">
        <v>203.1</v>
      </c>
      <c r="AG162" s="29">
        <v>205.3</v>
      </c>
      <c r="AH162" s="29">
        <v>204.3</v>
      </c>
      <c r="AI162" s="29">
        <v>11.5</v>
      </c>
      <c r="AJ162" s="29">
        <v>154.4</v>
      </c>
      <c r="AK162" s="29">
        <v>157.3</v>
      </c>
      <c r="AL162" s="29">
        <v>157.3</v>
      </c>
      <c r="AM162" s="3">
        <v>4</v>
      </c>
    </row>
    <row r="163" spans="1:39" ht="12.75">
      <c r="A163" s="98" t="s">
        <v>184</v>
      </c>
      <c r="B163" s="4" t="s">
        <v>111</v>
      </c>
      <c r="C163" s="29">
        <v>10.1</v>
      </c>
      <c r="D163" s="29">
        <v>147.1</v>
      </c>
      <c r="E163" s="29">
        <v>147.7</v>
      </c>
      <c r="F163" s="29">
        <v>147.5</v>
      </c>
      <c r="G163" s="29">
        <v>7.9</v>
      </c>
      <c r="H163" s="29">
        <v>130.1</v>
      </c>
      <c r="I163" s="29">
        <v>130.9</v>
      </c>
      <c r="J163" s="29">
        <v>130.7</v>
      </c>
      <c r="K163" s="29">
        <v>23.5</v>
      </c>
      <c r="L163" s="29">
        <v>173.3</v>
      </c>
      <c r="M163" s="29">
        <v>175</v>
      </c>
      <c r="N163" s="29">
        <v>171.5</v>
      </c>
      <c r="O163" s="29">
        <v>10.2</v>
      </c>
      <c r="P163" s="29">
        <v>158.8</v>
      </c>
      <c r="Q163" s="29">
        <v>154.5</v>
      </c>
      <c r="R163" s="29">
        <v>154.4</v>
      </c>
      <c r="S163" s="29">
        <v>18.7</v>
      </c>
      <c r="T163" s="29">
        <v>144.2</v>
      </c>
      <c r="U163" s="29">
        <v>142.6</v>
      </c>
      <c r="V163" s="29">
        <v>139</v>
      </c>
      <c r="W163" s="29">
        <v>6.6</v>
      </c>
      <c r="X163" s="29">
        <v>137.4</v>
      </c>
      <c r="Y163" s="29">
        <v>143.4</v>
      </c>
      <c r="Z163" s="29">
        <v>143.6</v>
      </c>
      <c r="AA163" s="29">
        <v>7.4</v>
      </c>
      <c r="AB163" s="29">
        <v>149.5</v>
      </c>
      <c r="AC163" s="29">
        <v>149.5</v>
      </c>
      <c r="AD163" s="29">
        <v>149.3</v>
      </c>
      <c r="AE163" s="29">
        <v>10.7</v>
      </c>
      <c r="AF163" s="29">
        <v>204.3</v>
      </c>
      <c r="AG163" s="29">
        <v>204.8</v>
      </c>
      <c r="AH163" s="29">
        <v>205.6</v>
      </c>
      <c r="AI163" s="29">
        <v>11.2</v>
      </c>
      <c r="AJ163" s="29">
        <v>158.6</v>
      </c>
      <c r="AK163" s="29">
        <v>158.6</v>
      </c>
      <c r="AL163" s="29">
        <v>158.2</v>
      </c>
      <c r="AM163" s="3">
        <v>5</v>
      </c>
    </row>
    <row r="164" spans="1:39" ht="12.75">
      <c r="A164" s="98" t="s">
        <v>184</v>
      </c>
      <c r="B164" s="65" t="s">
        <v>113</v>
      </c>
      <c r="C164" s="29">
        <v>6.1</v>
      </c>
      <c r="D164" s="29">
        <v>175.1</v>
      </c>
      <c r="E164" s="29">
        <v>147.5</v>
      </c>
      <c r="F164" s="29">
        <v>147.8</v>
      </c>
      <c r="G164" s="29">
        <v>0.4</v>
      </c>
      <c r="H164" s="29">
        <v>152.6</v>
      </c>
      <c r="I164" s="29">
        <v>131.1</v>
      </c>
      <c r="J164" s="29">
        <v>131.1</v>
      </c>
      <c r="K164" s="29">
        <v>3.3</v>
      </c>
      <c r="L164" s="29">
        <v>202.9</v>
      </c>
      <c r="M164" s="29">
        <v>170.5</v>
      </c>
      <c r="N164" s="29">
        <v>172.8</v>
      </c>
      <c r="O164" s="29">
        <v>9.9</v>
      </c>
      <c r="P164" s="29">
        <v>186.2</v>
      </c>
      <c r="Q164" s="29">
        <v>155.6</v>
      </c>
      <c r="R164" s="29">
        <v>155.5</v>
      </c>
      <c r="S164" s="29">
        <v>1.5</v>
      </c>
      <c r="T164" s="29">
        <v>162.8</v>
      </c>
      <c r="U164" s="29">
        <v>136.6</v>
      </c>
      <c r="V164" s="29">
        <v>139.4</v>
      </c>
      <c r="W164" s="29">
        <v>8.2</v>
      </c>
      <c r="X164" s="29">
        <v>171.9</v>
      </c>
      <c r="Y164" s="29">
        <v>145</v>
      </c>
      <c r="Z164" s="29">
        <v>144.2</v>
      </c>
      <c r="AA164" s="29">
        <v>4.8</v>
      </c>
      <c r="AB164" s="29">
        <v>173.9</v>
      </c>
      <c r="AC164" s="29">
        <v>149.8</v>
      </c>
      <c r="AD164" s="29">
        <v>150.3</v>
      </c>
      <c r="AE164" s="29">
        <v>10.6</v>
      </c>
      <c r="AF164" s="29">
        <v>247.4</v>
      </c>
      <c r="AG164" s="29">
        <v>207</v>
      </c>
      <c r="AH164" s="29">
        <v>207.1</v>
      </c>
      <c r="AI164" s="29">
        <v>8.7</v>
      </c>
      <c r="AJ164" s="29">
        <v>186.9</v>
      </c>
      <c r="AK164" s="29">
        <v>159.6</v>
      </c>
      <c r="AL164" s="29">
        <v>158.9</v>
      </c>
      <c r="AM164" s="3">
        <v>6</v>
      </c>
    </row>
    <row r="165" spans="1:39" ht="12.75">
      <c r="A165" s="98" t="s">
        <v>184</v>
      </c>
      <c r="B165" s="65" t="s">
        <v>115</v>
      </c>
      <c r="C165" s="29">
        <v>7.9</v>
      </c>
      <c r="D165" s="29">
        <v>163.2</v>
      </c>
      <c r="E165" s="29">
        <v>147.9</v>
      </c>
      <c r="F165" s="29">
        <v>148.3</v>
      </c>
      <c r="G165" s="29">
        <v>5.4</v>
      </c>
      <c r="H165" s="29">
        <v>139.6</v>
      </c>
      <c r="I165" s="29">
        <v>131.1</v>
      </c>
      <c r="J165" s="29">
        <v>131.5</v>
      </c>
      <c r="K165" s="29">
        <v>16.4</v>
      </c>
      <c r="L165" s="29">
        <v>187.7</v>
      </c>
      <c r="M165" s="29">
        <v>172.8</v>
      </c>
      <c r="N165" s="29">
        <v>174.3</v>
      </c>
      <c r="O165" s="29">
        <v>9.8</v>
      </c>
      <c r="P165" s="29">
        <v>164.5</v>
      </c>
      <c r="Q165" s="29">
        <v>156.5</v>
      </c>
      <c r="R165" s="29">
        <v>156.5</v>
      </c>
      <c r="S165" s="29">
        <v>5.7</v>
      </c>
      <c r="T165" s="29">
        <v>137</v>
      </c>
      <c r="U165" s="29">
        <v>138.2</v>
      </c>
      <c r="V165" s="29">
        <v>139.9</v>
      </c>
      <c r="W165" s="29">
        <v>5.7</v>
      </c>
      <c r="X165" s="29">
        <v>174.7</v>
      </c>
      <c r="Y165" s="29">
        <v>144.2</v>
      </c>
      <c r="Z165" s="29">
        <v>144.8</v>
      </c>
      <c r="AA165" s="29">
        <v>9.7</v>
      </c>
      <c r="AB165" s="29">
        <v>167.7</v>
      </c>
      <c r="AC165" s="29">
        <v>151.8</v>
      </c>
      <c r="AD165" s="29">
        <v>151.3</v>
      </c>
      <c r="AE165" s="29">
        <v>12.9</v>
      </c>
      <c r="AF165" s="29">
        <v>223.4</v>
      </c>
      <c r="AG165" s="29">
        <v>209</v>
      </c>
      <c r="AH165" s="29">
        <v>208.8</v>
      </c>
      <c r="AI165" s="29">
        <v>9.6</v>
      </c>
      <c r="AJ165" s="29">
        <v>171.4</v>
      </c>
      <c r="AK165" s="29">
        <v>158.4</v>
      </c>
      <c r="AL165" s="29">
        <v>159.7</v>
      </c>
      <c r="AM165" s="3">
        <v>7</v>
      </c>
    </row>
    <row r="166" spans="1:39" ht="12.75">
      <c r="A166" s="98" t="s">
        <v>184</v>
      </c>
      <c r="B166" s="14" t="s">
        <v>117</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0"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7.664399092970523</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11.048478015783553</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7.203962179198572</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9.318578916715202</v>
      </c>
      <c r="K7" s="63">
        <f>100*(SUM(Taulukko!N16:N18)-SUM(Taulukko!N4:N6))/SUM(Taulukko!N4:N6)</f>
        <v>9.545983701979031</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10.881696428571429</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10.882016036655195</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7.384760112888062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5.498007968127495</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5.142405063291139</v>
      </c>
      <c r="T11" s="63">
        <f>100*(SUM(Taulukko!Z20:Z22)-SUM(Taulukko!Z8:Z10))/SUM(Taulukko!Z8:Z10)</f>
        <v>5.46534653465347</v>
      </c>
      <c r="U11" s="63">
        <f>100*(SUM(Taulukko!AB20:AB22)-SUM(Taulukko!AB8:AB10))/SUM(Taulukko!AB8:AB10)</f>
        <v>10.701665825340733</v>
      </c>
      <c r="V11" s="63">
        <f>100*(SUM(Taulukko!AC20:AC22)-SUM(Taulukko!AC8:AC10))/SUM(Taulukko!AC8:AC10)</f>
        <v>11.550802139037431</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7.156133828996284</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4.679512386944545</v>
      </c>
      <c r="T12" s="63">
        <f>100*(SUM(Taulukko!Z21:Z23)-SUM(Taulukko!Z9:Z11))/SUM(Taulukko!Z9:Z11)</f>
        <v>5.074744295830069</v>
      </c>
      <c r="U12" s="63">
        <f>100*(SUM(Taulukko!AB21:AB23)-SUM(Taulukko!AB9:AB11))/SUM(Taulukko!AB9:AB11)</f>
        <v>13.221802482460891</v>
      </c>
      <c r="V12" s="63">
        <f>100*(SUM(Taulukko!AC21:AC23)-SUM(Taulukko!AC9:AC11))/SUM(Taulukko!AC9:AC11)</f>
        <v>13.549415515409155</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7.136322049405305</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4.863481228668957</v>
      </c>
      <c r="E15" s="63">
        <f>100*(SUM(Taulukko!F24:F26)-SUM(Taulukko!F12:F14))/SUM(Taulukko!F12:F14)</f>
        <v>4.782237403928262</v>
      </c>
      <c r="F15" s="63">
        <f>100*(SUM(Taulukko!H24:H26)-SUM(Taulukko!H12:H14))/SUM(Taulukko!H12:H14)</f>
        <v>4.378909740840041</v>
      </c>
      <c r="G15" s="63">
        <f>100*(SUM(Taulukko!I24:I26)-SUM(Taulukko!I12:I14))/SUM(Taulukko!I12:I14)</f>
        <v>5.519897304236202</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7.084468664850147</v>
      </c>
      <c r="N15" s="63">
        <f>100*(SUM(Taulukko!R24:R26)-SUM(Taulukko!R12:R14))/SUM(Taulukko!R12:R14)</f>
        <v>6.993642143505893</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4.1682747973755125</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13.617463617463642</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4.794229953330485</v>
      </c>
      <c r="E16" s="34">
        <f>100*(SUM(Taulukko!F25:F27)-SUM(Taulukko!F13:F15))/SUM(Taulukko!F13:F15)</f>
        <v>4.672897196261694</v>
      </c>
      <c r="F16" s="34">
        <f>100*(SUM(Taulukko!H25:H27)-SUM(Taulukko!H13:H15))/SUM(Taulukko!H13:H15)</f>
        <v>5.521201413427562</v>
      </c>
      <c r="G16" s="34">
        <f>100*(SUM(Taulukko!I25:I27)-SUM(Taulukko!I13:I15))/SUM(Taulukko!I13:I15)</f>
        <v>6.153846153846156</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6.6726780883679035</v>
      </c>
      <c r="N16" s="34">
        <f>100*(SUM(Taulukko!R25:R27)-SUM(Taulukko!R13:R15))/SUM(Taulukko!R13:R15)</f>
        <v>6.768953068592045</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3.645433614735226</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14.02061855670104</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5.907352316192085</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3.2874617737002927</v>
      </c>
      <c r="T17" s="63">
        <f>100*(SUM(Taulukko!Z26:Z28)-SUM(Taulukko!Z14:Z16))/SUM(Taulukko!Z14:Z16)</f>
        <v>3.3639143730886674</v>
      </c>
      <c r="U17" s="63">
        <f>100*(SUM(Taulukko!AB26:AB28)-SUM(Taulukko!AB14:AB16))/SUM(Taulukko!AB14:AB16)</f>
        <v>15.160955347871232</v>
      </c>
      <c r="V17" s="63">
        <f>100*(SUM(Taulukko!AC26:AC28)-SUM(Taulukko!AC14:AC16))/SUM(Taulukko!AC14:AC16)</f>
        <v>15.184049079754612</v>
      </c>
      <c r="W17" s="63">
        <f>100*(SUM(Taulukko!AD26:AD28)-SUM(Taulukko!AD14:AD16))/SUM(Taulukko!AD14:AD16)</f>
        <v>14.373401534526867</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5.627512282268868</v>
      </c>
      <c r="N18" s="63">
        <f>100*(SUM(Taulukko!R27:R29)-SUM(Taulukko!R15:R17))/SUM(Taulukko!R15:R17)</f>
        <v>6.613047363717611</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15.07614213197969</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15.047810770005036</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14.82035928143715</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8.006198347107437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7.8691875319366265</v>
      </c>
      <c r="K22" s="63">
        <f>100*(SUM(Taulukko!N31:N33)-SUM(Taulukko!N19:N21))/SUM(Taulukko!N19:N21)</f>
        <v>9.244992295839753</v>
      </c>
      <c r="L22" s="63">
        <f>100*(SUM(Taulukko!P31:P33)-SUM(Taulukko!P19:P21))/SUM(Taulukko!P19:P21)</f>
        <v>5.954323001631319</v>
      </c>
      <c r="M22" s="63">
        <f>100*(SUM(Taulukko!Q31:Q33)-SUM(Taulukko!Q19:Q21))/SUM(Taulukko!Q19:Q21)</f>
        <v>5.694261936049046</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6.418039895923657</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-1.312127236580499</v>
      </c>
      <c r="R24" s="63">
        <f>100*(SUM(Taulukko!X33:X35)-SUM(Taulukko!X21:X23))/SUM(Taulukko!X21:X23)</f>
        <v>3.516873889875658</v>
      </c>
      <c r="S24" s="63">
        <f>100*(SUM(Taulukko!Y33:Y35)-SUM(Taulukko!Y21:Y23))/SUM(Taulukko!Y21:Y23)</f>
        <v>2.930127723516158</v>
      </c>
      <c r="T24" s="63">
        <f>100*(SUM(Taulukko!Z33:Z35)-SUM(Taulukko!Z21:Z23))/SUM(Taulukko!Z21:Z23)</f>
        <v>2.3212280044926947</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5.935098206660975</v>
      </c>
      <c r="N26" s="63">
        <f>100*(SUM(Taulukko!R35:R37)-SUM(Taulukko!R23:R25))/SUM(Taulukko!R23:R25)</f>
        <v>6.322084579239646</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6.772100567721001</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5.852417302798987</v>
      </c>
      <c r="N27" s="63">
        <f>100*(SUM(Taulukko!R36:R38)-SUM(Taulukko!R24:R26))/SUM(Taulukko!R24:R26)</f>
        <v>6.239388794567071</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11.665141811527903</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8.473824312333614</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6.682769726247985</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6.42434488588333</v>
      </c>
      <c r="N28" s="34">
        <f>100*(SUM(Taulukko!R37:R39)-SUM(Taulukko!R25:R27))/SUM(Taulukko!R25:R27)</f>
        <v>6.593406593406591</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11.256781193490056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8.77425044091711</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7.142857142857148</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7.1187868576242535</v>
      </c>
      <c r="N29" s="63">
        <f>100*(SUM(Taulukko!R38:R40)-SUM(Taulukko!R26:R28))/SUM(Taulukko!R26:R28)</f>
        <v>7.073684210526321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11.046511627906957</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9.758241758241754</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8.498942917547579</v>
      </c>
      <c r="N30" s="63">
        <f>100*(SUM(Taulukko!R39:R41)-SUM(Taulukko!R27:R29))/SUM(Taulukko!R27:R29)</f>
        <v>7.4601844090528004</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10.586678429642701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9.083227714406423</v>
      </c>
      <c r="N31" s="63">
        <f>100*(SUM(Taulukko!R40:R42)-SUM(Taulukko!R28:R30))/SUM(Taulukko!R28:R30)</f>
        <v>7.628178407669854</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10.804899387576562</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10.329861111111116</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9.624314056563955</v>
      </c>
      <c r="N32" s="63">
        <f>100*(SUM(Taulukko!R41:R43)-SUM(Taulukko!R29:R31))/SUM(Taulukko!R29:R31)</f>
        <v>7.711442786069638</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14.968914395026308</v>
      </c>
      <c r="K33" s="63">
        <f>100*(SUM(Taulukko!N42:N44)-SUM(Taulukko!N30:N32))/SUM(Taulukko!N30:N32)</f>
        <v>14.700285442435778</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2.279411764705899</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10.830324909747294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15.063950734249193</v>
      </c>
      <c r="K34" s="63">
        <f>100*(SUM(Taulukko!N43:N45)-SUM(Taulukko!N31:N33))/SUM(Taulukko!N31:N33)</f>
        <v>14.245416078984476</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11.155913978494626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13.708178438661696</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10.794207985958764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8.115709120128573</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7.481959741739456</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8.45352564102565</v>
      </c>
      <c r="N39" s="63">
        <f>100*(SUM(Taulukko!R48:R50)-SUM(Taulukko!R36:R38))/SUM(Taulukko!R36:R38)</f>
        <v>8.110267678785462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10.674846625766893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8.101667990468629</v>
      </c>
      <c r="N40" s="34">
        <f>100*(SUM(Taulukko!R49:R51)-SUM(Taulukko!R37:R39))/SUM(Taulukko!R37:R39)</f>
        <v>7.930214115781126</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9.56627482772597</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7.628784899724725</v>
      </c>
      <c r="O41" s="63">
        <f>100*(SUM(Taulukko!T50:T52)-SUM(Taulukko!T38:T40))/SUM(Taulukko!T38:T40)</f>
        <v>7.085668534827858</v>
      </c>
      <c r="P41" s="63">
        <f>100*(SUM(Taulukko!U50:U52)-SUM(Taulukko!U38:U40))/SUM(Taulukko!U38:U40)</f>
        <v>8.257244938467638</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9.871071716357777</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8.490188225871043</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7.248636009353064</v>
      </c>
      <c r="N42" s="63">
        <f>100*(SUM(Taulukko!R51:R53)-SUM(Taulukko!R39:R41))/SUM(Taulukko!R39:R41)</f>
        <v>7.371294851794086</v>
      </c>
      <c r="O42" s="63">
        <f>100*(SUM(Taulukko!T51:T53)-SUM(Taulukko!T39:T41))/SUM(Taulukko!T39:T41)</f>
        <v>8.396339037007559</v>
      </c>
      <c r="P42" s="63">
        <f>100*(SUM(Taulukko!U51:U53)-SUM(Taulukko!U39:U41))/SUM(Taulukko!U39:U41)</f>
        <v>8.48196591359494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9.293976864778625</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9.251471825063055</v>
      </c>
      <c r="K43" s="63">
        <f>100*(SUM(Taulukko!N52:N54)-SUM(Taulukko!N40:N42))/SUM(Taulukko!N40:N42)</f>
        <v>9.742724588781089</v>
      </c>
      <c r="L43" s="63">
        <f>100*(SUM(Taulukko!P52:P54)-SUM(Taulukko!P40:P42))/SUM(Taulukko!P40:P42)</f>
        <v>7.069510268562415</v>
      </c>
      <c r="M43" s="63">
        <f>100*(SUM(Taulukko!Q52:Q54)-SUM(Taulukko!Q40:Q42))/SUM(Taulukko!Q40:Q42)</f>
        <v>7.242447714949647</v>
      </c>
      <c r="N43" s="63">
        <f>100*(SUM(Taulukko!R52:R54)-SUM(Taulukko!R40:R42))/SUM(Taulukko!R40:R42)</f>
        <v>7.203718048024796</v>
      </c>
      <c r="O43" s="63">
        <f>100*(SUM(Taulukko!T52:T54)-SUM(Taulukko!T40:T42))/SUM(Taulukko!T40:T42)</f>
        <v>10.136986301369877</v>
      </c>
      <c r="P43" s="63">
        <f>100*(SUM(Taulukko!U52:U54)-SUM(Taulukko!U40:U42))/SUM(Taulukko!U40:U42)</f>
        <v>8.68369351669942</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9.030378693300037</v>
      </c>
      <c r="K44" s="63">
        <f>100*(SUM(Taulukko!N53:N55)-SUM(Taulukko!N41:N43))/SUM(Taulukko!N41:N43)</f>
        <v>9.53177257525084</v>
      </c>
      <c r="L44" s="63">
        <f>100*(SUM(Taulukko!P53:P55)-SUM(Taulukko!P41:P43))/SUM(Taulukko!P41:P43)</f>
        <v>7.178695484368979</v>
      </c>
      <c r="M44" s="63">
        <f>100*(SUM(Taulukko!Q53:Q55)-SUM(Taulukko!Q41:Q43))/SUM(Taulukko!Q41:Q43)</f>
        <v>7.162110127069705</v>
      </c>
      <c r="N44" s="63">
        <f>100*(SUM(Taulukko!R53:R55)-SUM(Taulukko!R41:R43))/SUM(Taulukko!R41:R43)</f>
        <v>7.159353348729802</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7.906066536203518</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9.317803660565726</v>
      </c>
      <c r="K45" s="63">
        <f>100*(SUM(Taulukko!N54:N56)-SUM(Taulukko!N42:N44))/SUM(Taulukko!N42:N44)</f>
        <v>9.539610120282052</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9.690553745928332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10.004116920543426</v>
      </c>
      <c r="K46" s="63">
        <f>100*(SUM(Taulukko!N55:N57)-SUM(Taulukko!N43:N45))/SUM(Taulukko!N43:N45)</f>
        <v>9.670781893004115</v>
      </c>
      <c r="L46" s="63">
        <f>100*(SUM(Taulukko!P55:P57)-SUM(Taulukko!P43:P45))/SUM(Taulukko!P43:P45)</f>
        <v>7.348804500703228</v>
      </c>
      <c r="M46" s="63">
        <f>100*(SUM(Taulukko!Q55:Q57)-SUM(Taulukko!Q43:Q45))/SUM(Taulukko!Q43:Q45)</f>
        <v>7.031546940326871</v>
      </c>
      <c r="N46" s="63">
        <f>100*(SUM(Taulukko!R55:R57)-SUM(Taulukko!R43:R45))/SUM(Taulukko!R43:R45)</f>
        <v>6.993538578487258</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9.592906086255535</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9.685328974254185</v>
      </c>
      <c r="K47" s="63">
        <f>100*(SUM(Taulukko!N56:N58)-SUM(Taulukko!N44:N46))/SUM(Taulukko!N44:N46)</f>
        <v>9.706362153344212</v>
      </c>
      <c r="L47" s="63">
        <f>100*(SUM(Taulukko!P56:P58)-SUM(Taulukko!P44:P46))/SUM(Taulukko!P44:P46)</f>
        <v>7.407407407407407</v>
      </c>
      <c r="M47" s="63">
        <f>100*(SUM(Taulukko!Q56:Q58)-SUM(Taulukko!Q44:Q46))/SUM(Taulukko!Q44:Q46)</f>
        <v>7.024169184290017</v>
      </c>
      <c r="N47" s="63">
        <f>100*(SUM(Taulukko!R56:R58)-SUM(Taulukko!R44:R46))/SUM(Taulukko!R44:R46)</f>
        <v>6.948640483383677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9.525723472668819</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6.984603830266604</v>
      </c>
      <c r="O48" s="63">
        <f>100*(SUM(Taulukko!T57:T59)-SUM(Taulukko!T45:T47))/SUM(Taulukko!T45:T47)</f>
        <v>5.0039714058776665</v>
      </c>
      <c r="P48" s="63">
        <f>100*(SUM(Taulukko!U57:U59)-SUM(Taulukko!U45:U47))/SUM(Taulukko!U45:U47)</f>
        <v>5.207547169811304</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7.031546940326894</v>
      </c>
      <c r="W48" s="63">
        <f>100*(SUM(Taulukko!AD57:AD59)-SUM(Taulukko!AD45:AD47))/SUM(Taulukko!AD45:AD47)</f>
        <v>6.993538578487258</v>
      </c>
      <c r="X48" s="63">
        <f>100*(SUM(Taulukko!AF57:AF59)-SUM(Taulukko!AF45:AF47))/SUM(Taulukko!AF45:AF47)</f>
        <v>9.769230769230782</v>
      </c>
      <c r="Y48" s="63">
        <f>100*(SUM(Taulukko!AG57:AG59)-SUM(Taulukko!AG45:AG47))/SUM(Taulukko!AG45:AG47)</f>
        <v>9.663366336633642</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5.911144578313248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9.163030543435179</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4.889884285181046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6.674123788217738</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6.429096252755327</v>
      </c>
      <c r="N52" s="34">
        <f>100*(SUM(Taulukko!R61:R63)-SUM(Taulukko!R49:R51))/SUM(Taulukko!R49:R51)</f>
        <v>6.502571638501098</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9.686168151879139</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6.3938618925831205</v>
      </c>
      <c r="O53" s="63">
        <f>100*(SUM(Taulukko!T62:T64)-SUM(Taulukko!T50:T52))/SUM(Taulukko!T50:T52)</f>
        <v>4.448598130841113</v>
      </c>
      <c r="P53" s="63">
        <f>100*(SUM(Taulukko!U62:U64)-SUM(Taulukko!U50:U52))/SUM(Taulukko!U50:U52)</f>
        <v>5.280528052805293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6.160616061606165</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6.395348837209311</v>
      </c>
      <c r="N54" s="63">
        <f>100*(SUM(Taulukko!R63:R65)-SUM(Taulukko!R51:R53))/SUM(Taulukko!R51:R53)</f>
        <v>6.393025790047209</v>
      </c>
      <c r="O54" s="63">
        <f>100*(SUM(Taulukko!T63:T65)-SUM(Taulukko!T51:T53))/SUM(Taulukko!T51:T53)</f>
        <v>11.123348017621149</v>
      </c>
      <c r="P54" s="63">
        <f>100*(SUM(Taulukko!U63:U65)-SUM(Taulukko!U51:U53))/SUM(Taulukko!U51:U53)</f>
        <v>10.887833394227238</v>
      </c>
      <c r="Q54" s="63">
        <f>100*(SUM(Taulukko!V63:V65)-SUM(Taulukko!V51:V53))/SUM(Taulukko!V51:V53)</f>
        <v>5.581904414447265</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6.7153284671532765</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11.508852963818338</v>
      </c>
      <c r="K55" s="63">
        <f>100*(SUM(Taulukko!N64:N66)-SUM(Taulukko!N52:N54))/SUM(Taulukko!N52:N54)</f>
        <v>11.414296694850112</v>
      </c>
      <c r="L55" s="63">
        <f>100*(SUM(Taulukko!P64:P66)-SUM(Taulukko!P52:P54))/SUM(Taulukko!P52:P54)</f>
        <v>6.3445223164883755</v>
      </c>
      <c r="M55" s="63">
        <f>100*(SUM(Taulukko!Q64:Q66)-SUM(Taulukko!Q52:Q54))/SUM(Taulukko!Q52:Q54)</f>
        <v>6.428313470566996</v>
      </c>
      <c r="N55" s="63">
        <f>100*(SUM(Taulukko!R64:R66)-SUM(Taulukko!R52:R54))/SUM(Taulukko!R52:R54)</f>
        <v>6.466763005780338</v>
      </c>
      <c r="O55" s="63">
        <f>100*(SUM(Taulukko!T64:T66)-SUM(Taulukko!T52:T54))/SUM(Taulukko!T52:T54)</f>
        <v>10.696517412935309</v>
      </c>
      <c r="P55" s="63">
        <f>100*(SUM(Taulukko!U64:U66)-SUM(Taulukko!U52:U54))/SUM(Taulukko!U52:U54)</f>
        <v>10.195227765726678</v>
      </c>
      <c r="Q55" s="63">
        <f>100*(SUM(Taulukko!V64:V66)-SUM(Taulukko!V52:V54))/SUM(Taulukko!V52:V54)</f>
        <v>5.735027223230494</v>
      </c>
      <c r="R55" s="63">
        <f>100*(SUM(Taulukko!X64:X66)-SUM(Taulukko!X52:X54))/SUM(Taulukko!X52:X54)</f>
        <v>3.6740632957439154</v>
      </c>
      <c r="S55" s="63">
        <f>100*(SUM(Taulukko!Y64:Y66)-SUM(Taulukko!Y52:Y54))/SUM(Taulukko!Y52:Y54)</f>
        <v>4.324894514767937</v>
      </c>
      <c r="T55" s="63">
        <f>100*(SUM(Taulukko!Z64:Z66)-SUM(Taulukko!Z52:Z54))/SUM(Taulukko!Z52:Z54)</f>
        <v>3.867791842475387</v>
      </c>
      <c r="U55" s="63">
        <f>100*(SUM(Taulukko!AB64:AB66)-SUM(Taulukko!AB52:AB54))/SUM(Taulukko!AB52:AB54)</f>
        <v>7.158836689038004</v>
      </c>
      <c r="V55" s="63">
        <f>100*(SUM(Taulukko!AC64:AC66)-SUM(Taulukko!AC52:AC54))/SUM(Taulukko!AC52:AC54)</f>
        <v>7.319737800436986</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11.450381679389313</v>
      </c>
      <c r="K56" s="63">
        <f>100*(SUM(Taulukko!N65:N67)-SUM(Taulukko!N53:N55))/SUM(Taulukko!N53:N55)</f>
        <v>11.83206106870229</v>
      </c>
      <c r="L56" s="63">
        <f>100*(SUM(Taulukko!P65:P67)-SUM(Taulukko!P53:P55))/SUM(Taulukko!P53:P55)</f>
        <v>6.733885487936618</v>
      </c>
      <c r="M56" s="63">
        <f>100*(SUM(Taulukko!Q65:Q67)-SUM(Taulukko!Q53:Q55))/SUM(Taulukko!Q53:Q55)</f>
        <v>6.575637800934247</v>
      </c>
      <c r="N56" s="63">
        <f>100*(SUM(Taulukko!R65:R67)-SUM(Taulukko!R53:R55))/SUM(Taulukko!R53:R55)</f>
        <v>6.501436781609204</v>
      </c>
      <c r="O56" s="63">
        <f>100*(SUM(Taulukko!T65:T67)-SUM(Taulukko!T53:T55))/SUM(Taulukko!T53:T55)</f>
        <v>10.660608178958405</v>
      </c>
      <c r="P56" s="63">
        <f>100*(SUM(Taulukko!U65:U67)-SUM(Taulukko!U53:U55))/SUM(Taulukko!U53:U55)</f>
        <v>9.85663082437276</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7.653246282190795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13.470319634703188</v>
      </c>
      <c r="K57" s="63">
        <f>100*(SUM(Taulukko!N66:N68)-SUM(Taulukko!N54:N56))/SUM(Taulukko!N54:N56)</f>
        <v>12.040893600908728</v>
      </c>
      <c r="L57" s="63">
        <f>100*(SUM(Taulukko!P66:P68)-SUM(Taulukko!P54:P56))/SUM(Taulukko!P54:P56)</f>
        <v>6.7590402162892875</v>
      </c>
      <c r="M57" s="63">
        <f>100*(SUM(Taulukko!Q66:Q68)-SUM(Taulukko!Q54:Q56))/SUM(Taulukko!Q54:Q56)</f>
        <v>6.466595212575907</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6.153292551277446</v>
      </c>
      <c r="R57" s="63">
        <f>100*(SUM(Taulukko!X66:X68)-SUM(Taulukko!X54:X56))/SUM(Taulukko!X54:X56)</f>
        <v>5.477092662762651</v>
      </c>
      <c r="S57" s="63">
        <f>100*(SUM(Taulukko!Y66:Y68)-SUM(Taulukko!Y54:Y56))/SUM(Taulukko!Y54:Y56)</f>
        <v>4.775280898876413</v>
      </c>
      <c r="T57" s="63">
        <f>100*(SUM(Taulukko!Z66:Z68)-SUM(Taulukko!Z54:Z56))/SUM(Taulukko!Z54:Z56)</f>
        <v>4.305215260763043</v>
      </c>
      <c r="U57" s="63">
        <f>100*(SUM(Taulukko!AB66:AB68)-SUM(Taulukko!AB54:AB56))/SUM(Taulukko!AB54:AB56)</f>
        <v>8.444902162718833</v>
      </c>
      <c r="V57" s="63">
        <f>100*(SUM(Taulukko!AC66:AC68)-SUM(Taulukko!AC54:AC56))/SUM(Taulukko!AC54:AC56)</f>
        <v>7.72563176895306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11.901197604790424</v>
      </c>
      <c r="K58" s="63">
        <f>100*(SUM(Taulukko!N67:N69)-SUM(Taulukko!N55:N57))/SUM(Taulukko!N55:N57)</f>
        <v>11.894934333958721</v>
      </c>
      <c r="L58" s="63">
        <f>100*(SUM(Taulukko!P67:P69)-SUM(Taulukko!P55:P57))/SUM(Taulukko!P55:P57)</f>
        <v>6.878480183426139</v>
      </c>
      <c r="M58" s="63">
        <f>100*(SUM(Taulukko!Q67:Q69)-SUM(Taulukko!Q55:Q57))/SUM(Taulukko!Q55:Q57)</f>
        <v>6.4275568181818254</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6.210303458009888</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5.960729312762994</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7.028184088476628</v>
      </c>
      <c r="R60" s="63">
        <f>100*(SUM(Taulukko!X69:X71)-SUM(Taulukko!X57:X59))/SUM(Taulukko!X57:X59)</f>
        <v>4.388816644993498</v>
      </c>
      <c r="S60" s="63">
        <f>100*(SUM(Taulukko!Y69:Y71)-SUM(Taulukko!Y57:Y59))/SUM(Taulukko!Y57:Y59)</f>
        <v>4.539154539154527</v>
      </c>
      <c r="T60" s="63">
        <f>100*(SUM(Taulukko!Z69:Z71)-SUM(Taulukko!Z57:Z59))/SUM(Taulukko!Z57:Z59)</f>
        <v>4.613250086715252</v>
      </c>
      <c r="U60" s="63">
        <f>100*(SUM(Taulukko!AB69:AB71)-SUM(Taulukko!AB57:AB59))/SUM(Taulukko!AB57:AB59)</f>
        <v>7.2785944783076415</v>
      </c>
      <c r="V60" s="63">
        <f>100*(SUM(Taulukko!AC69:AC71)-SUM(Taulukko!AC57:AC59))/SUM(Taulukko!AC57:AC59)</f>
        <v>7.17329545454545</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5.861828332170256</v>
      </c>
      <c r="N61" s="63">
        <f>100*(SUM(Taulukko!R70:R72)-SUM(Taulukko!R58:R60))/SUM(Taulukko!R58:R60)</f>
        <v>5.93368237347295</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12.027616279069752</v>
      </c>
      <c r="K62" s="63">
        <f>100*(SUM(Taulukko!N71:N73)-SUM(Taulukko!N59:N61))/SUM(Taulukko!N59:N61)</f>
        <v>11.643090315560377</v>
      </c>
      <c r="L62" s="63">
        <f>100*(SUM(Taulukko!P71:P73)-SUM(Taulukko!P59:P61))/SUM(Taulukko!P59:P61)</f>
        <v>5.711127487103906</v>
      </c>
      <c r="M62" s="63">
        <f>100*(SUM(Taulukko!Q71:Q73)-SUM(Taulukko!Q59:Q61))/SUM(Taulukko!Q59:Q61)</f>
        <v>5.833333333333318</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7.365439093484423</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9.02950586562388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13.549285963079058</v>
      </c>
      <c r="Q65" s="63">
        <f>100*(SUM(Taulukko!V74:V76)-SUM(Taulukko!V62:V64))/SUM(Taulukko!V62:V64)</f>
        <v>6.889352818371612</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6.4594127806563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5.64295485636115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5.8308055274688275</v>
      </c>
      <c r="T67" s="63">
        <f>100*(SUM(Taulukko!Z76:Z78)-SUM(Taulukko!Z64:Z66))/SUM(Taulukko!Z64:Z66)</f>
        <v>5.247122545700745</v>
      </c>
      <c r="U67" s="63">
        <f>100*(SUM(Taulukko!AB76:AB78)-SUM(Taulukko!AB64:AB66))/SUM(Taulukko!AB64:AB66)</f>
        <v>5.080027835768972</v>
      </c>
      <c r="V67" s="63">
        <f>100*(SUM(Taulukko!AC76:AC78)-SUM(Taulukko!AC64:AC66))/SUM(Taulukko!AC64:AC66)</f>
        <v>5.46318289786224</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10.716723549488046</v>
      </c>
      <c r="L68" s="63">
        <f>100*(SUM(Taulukko!P77:P79)-SUM(Taulukko!P65:P67))/SUM(Taulukko!P65:P67)</f>
        <v>5.3643724696356205</v>
      </c>
      <c r="M68" s="63">
        <f>100*(SUM(Taulukko!Q77:Q79)-SUM(Taulukko!Q65:Q67))/SUM(Taulukko!Q65:Q67)</f>
        <v>5.394470667565745</v>
      </c>
      <c r="N68" s="63">
        <f>100*(SUM(Taulukko!R77:R79)-SUM(Taulukko!R65:R67))/SUM(Taulukko!R65:R67)</f>
        <v>6.070826306913997</v>
      </c>
      <c r="O68" s="63">
        <f>100*(SUM(Taulukko!T77:T79)-SUM(Taulukko!T65:T67))/SUM(Taulukko!T65:T67)</f>
        <v>8.938723941882486</v>
      </c>
      <c r="P68" s="63">
        <f>100*(SUM(Taulukko!U77:U79)-SUM(Taulukko!U65:U67))/SUM(Taulukko!U65:U67)</f>
        <v>9.461663947797716</v>
      </c>
      <c r="Q68" s="63">
        <f>100*(SUM(Taulukko!V77:V79)-SUM(Taulukko!V65:V67))/SUM(Taulukko!V65:V67)</f>
        <v>5.729877216916764</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5.18867924528303</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11.516183986371383</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9.221998658618396</v>
      </c>
      <c r="K69" s="63">
        <f>100*(SUM(Taulukko!N78:N80)-SUM(Taulukko!N66:N68))/SUM(Taulukko!N66:N68)</f>
        <v>10.104765123352477</v>
      </c>
      <c r="L69" s="63">
        <f>100*(SUM(Taulukko!P78:P80)-SUM(Taulukko!P66:P68))/SUM(Taulukko!P66:P68)</f>
        <v>5.539727761949985</v>
      </c>
      <c r="M69" s="63">
        <f>100*(SUM(Taulukko!Q78:Q80)-SUM(Taulukko!Q66:Q68))/SUM(Taulukko!Q66:Q68)</f>
        <v>5.402684563758397</v>
      </c>
      <c r="N69" s="63">
        <f>100*(SUM(Taulukko!R78:R80)-SUM(Taulukko!R66:R68))/SUM(Taulukko!R66:R68)</f>
        <v>5.9711506205971</v>
      </c>
      <c r="O69" s="63">
        <f>100*(SUM(Taulukko!T78:T80)-SUM(Taulukko!T66:T68))/SUM(Taulukko!T66:T68)</f>
        <v>9.059987631416206</v>
      </c>
      <c r="P69" s="63">
        <f>100*(SUM(Taulukko!U78:U80)-SUM(Taulukko!U66:U68))/SUM(Taulukko!U66:U68)</f>
        <v>10.21305377071356</v>
      </c>
      <c r="Q69" s="63">
        <f>100*(SUM(Taulukko!V78:V80)-SUM(Taulukko!V66:V68))/SUM(Taulukko!V66:V68)</f>
        <v>5.49152542372881</v>
      </c>
      <c r="R69" s="63">
        <f>100*(SUM(Taulukko!X78:X80)-SUM(Taulukko!X66:X68))/SUM(Taulukko!X66:X68)</f>
        <v>6.04180274330503</v>
      </c>
      <c r="S69" s="63">
        <f>100*(SUM(Taulukko!Y78:Y80)-SUM(Taulukko!Y66:Y68))/SUM(Taulukko!Y66:Y68)</f>
        <v>5.697050938337802</v>
      </c>
      <c r="T69" s="63">
        <f>100*(SUM(Taulukko!Z78:Z80)-SUM(Taulukko!Z66:Z68))/SUM(Taulukko!Z66:Z68)</f>
        <v>5.33557046979865</v>
      </c>
      <c r="U69" s="63">
        <f>100*(SUM(Taulukko!AB78:AB80)-SUM(Taulukko!AB66:AB68))/SUM(Taulukko!AB66:AB68)</f>
        <v>5.033238366571711</v>
      </c>
      <c r="V69" s="63">
        <f>100*(SUM(Taulukko!AC78:AC80)-SUM(Taulukko!AC66:AC68))/SUM(Taulukko!AC66:AC68)</f>
        <v>5.160857908847197</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11.550151975683887</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9.297658862876258</v>
      </c>
      <c r="K70" s="63">
        <f>100*(SUM(Taulukko!N79:N81)-SUM(Taulukko!N67:N69))/SUM(Taulukko!N67:N69)</f>
        <v>9.691482226693507</v>
      </c>
      <c r="L70" s="63">
        <f>100*(SUM(Taulukko!P79:P81)-SUM(Taulukko!P67:P69))/SUM(Taulukko!P67:P69)</f>
        <v>5.393809377873148</v>
      </c>
      <c r="M70" s="63">
        <f>100*(SUM(Taulukko!Q79:Q81)-SUM(Taulukko!Q67:Q69))/SUM(Taulukko!Q67:Q69)</f>
        <v>5.238571905238548</v>
      </c>
      <c r="N70" s="63">
        <f>100*(SUM(Taulukko!R79:R81)-SUM(Taulukko!R67:R69))/SUM(Taulukko!R67:R69)</f>
        <v>5.941255006675552</v>
      </c>
      <c r="O70" s="63">
        <f>100*(SUM(Taulukko!T79:T81)-SUM(Taulukko!T67:T69))/SUM(Taulukko!T67:T69)</f>
        <v>8.82443690219067</v>
      </c>
      <c r="P70" s="63">
        <f>100*(SUM(Taulukko!U79:U81)-SUM(Taulukko!U67:U69))/SUM(Taulukko!U67:U69)</f>
        <v>9.149007736293322</v>
      </c>
      <c r="Q70" s="63">
        <f>100*(SUM(Taulukko!V79:V81)-SUM(Taulukko!V67:V69))/SUM(Taulukko!V67:V69)</f>
        <v>5.35714285714285</v>
      </c>
      <c r="R70" s="63">
        <f>100*(SUM(Taulukko!X79:X81)-SUM(Taulukko!X67:X69))/SUM(Taulukko!X67:X69)</f>
        <v>5.4502369668246375</v>
      </c>
      <c r="S70" s="63">
        <f>100*(SUM(Taulukko!Y79:Y81)-SUM(Taulukko!Y67:Y69))/SUM(Taulukko!Y67:Y69)</f>
        <v>5.298233922025983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11.483093404753916</v>
      </c>
      <c r="AA70" s="63">
        <f>100*(SUM(Taulukko!AJ79:AJ81)-SUM(Taulukko!AJ67:AJ69))/SUM(Taulukko!AJ67:AJ69)</f>
        <v>8.732824427480923</v>
      </c>
      <c r="AB70" s="63">
        <f>100*(SUM(Taulukko!AK79:AK81)-SUM(Taulukko!AK67:AK69))/SUM(Taulukko!AK67:AK69)</f>
        <v>8.865841418534647</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5.880398671096342</v>
      </c>
      <c r="N71" s="63">
        <f>100*(SUM(Taulukko!R80:R82)-SUM(Taulukko!R68:R70))/SUM(Taulukko!R68:R70)</f>
        <v>5.982053838484547</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5.853009644163607</v>
      </c>
      <c r="T71" s="63">
        <f>100*(SUM(Taulukko!Z80:Z82)-SUM(Taulukko!Z68:Z70))/SUM(Taulukko!Z68:Z70)</f>
        <v>5.5241264559068295</v>
      </c>
      <c r="U71" s="63">
        <f>100*(SUM(Taulukko!AB80:AB82)-SUM(Taulukko!AB68:AB70))/SUM(Taulukko!AB68:AB70)</f>
        <v>5.484574633842326</v>
      </c>
      <c r="V71" s="63">
        <f>100*(SUM(Taulukko!AC80:AC82)-SUM(Taulukko!AC68:AC70))/SUM(Taulukko!AC68:AC70)</f>
        <v>5.5167829843802005</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9.14836992681304</v>
      </c>
      <c r="K72" s="63">
        <f>100*(SUM(Taulukko!N81:N83)-SUM(Taulukko!N69:N71))/SUM(Taulukko!N69:N71)</f>
        <v>8.606421714664018</v>
      </c>
      <c r="L72" s="63">
        <f>100*(SUM(Taulukko!P81:P83)-SUM(Taulukko!P69:P71))/SUM(Taulukko!P69:P71)</f>
        <v>6.1197485941118295</v>
      </c>
      <c r="M72" s="63">
        <f>100*(SUM(Taulukko!Q81:Q83)-SUM(Taulukko!Q69:Q71))/SUM(Taulukko!Q69:Q71)</f>
        <v>6.022501654533398</v>
      </c>
      <c r="N72" s="63">
        <f>100*(SUM(Taulukko!R81:R83)-SUM(Taulukko!R69:R71))/SUM(Taulukko!R69:R71)</f>
        <v>6.022501654533418</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5.732273028495696</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6.097560975609756</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5.810498514361183</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6.465237166991545</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5.26992287917737</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3.8779402415765833</v>
      </c>
      <c r="K76" s="34">
        <f>100*(SUM(Taulukko!N85:N87)-SUM(Taulukko!N73:N75))/SUM(Taulukko!N73:N75)</f>
        <v>4.162694629806153</v>
      </c>
      <c r="L76" s="34">
        <f>100*(SUM(Taulukko!P85:P87)-SUM(Taulukko!P73:P75))/SUM(Taulukko!P73:P75)</f>
        <v>5.774975107865907</v>
      </c>
      <c r="M76" s="34">
        <f>100*(SUM(Taulukko!Q85:Q87)-SUM(Taulukko!Q73:Q75))/SUM(Taulukko!Q73:Q75)</f>
        <v>5.771725032425426</v>
      </c>
      <c r="N76" s="34">
        <f>100*(SUM(Taulukko!R85:R87)-SUM(Taulukko!R73:R75))/SUM(Taulukko!R73:R75)</f>
        <v>5.70687418936447</v>
      </c>
      <c r="O76" s="34">
        <f>100*(SUM(Taulukko!T85:T87)-SUM(Taulukko!T73:T75))/SUM(Taulukko!T73:T75)</f>
        <v>4.309165526675795</v>
      </c>
      <c r="P76" s="34">
        <f>100*(SUM(Taulukko!U85:U87)-SUM(Taulukko!U73:U75))/SUM(Taulukko!U73:U75)</f>
        <v>4.595827900912635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2.379461490294309</v>
      </c>
      <c r="K77" s="63">
        <f>100*(SUM(Taulukko!N86:N88)-SUM(Taulukko!N74:N76))/SUM(Taulukko!N74:N76)</f>
        <v>3.270440251572338</v>
      </c>
      <c r="L77" s="63">
        <f>100*(SUM(Taulukko!P86:P88)-SUM(Taulukko!P74:P76))/SUM(Taulukko!P74:P76)</f>
        <v>5.011464133639067</v>
      </c>
      <c r="M77" s="63">
        <f>100*(SUM(Taulukko!Q86:Q88)-SUM(Taulukko!Q74:Q76))/SUM(Taulukko!Q74:Q76)</f>
        <v>5.283505154639187</v>
      </c>
      <c r="N77" s="63">
        <f>100*(SUM(Taulukko!R86:R88)-SUM(Taulukko!R74:R76))/SUM(Taulukko!R74:R76)</f>
        <v>5.417607223476283</v>
      </c>
      <c r="O77" s="63">
        <f>100*(SUM(Taulukko!T86:T88)-SUM(Taulukko!T74:T76))/SUM(Taulukko!T74:T76)</f>
        <v>-2.2977651872836047</v>
      </c>
      <c r="P77" s="63">
        <f>100*(SUM(Taulukko!U86:U88)-SUM(Taulukko!U74:U76))/SUM(Taulukko!U74:U76)</f>
        <v>-1.8404907975460123</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5.191434133679429</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2.1829855537720744</v>
      </c>
      <c r="I78" s="63">
        <f>100*(SUM(Taulukko!L87:L89)-SUM(Taulukko!L75:L77))/SUM(Taulukko!L75:L77)</f>
        <v>0.3918774492340658</v>
      </c>
      <c r="J78" s="63">
        <f>100*(SUM(Taulukko!M87:M89)-SUM(Taulukko!M75:M77))/SUM(Taulukko!M75:M77)</f>
        <v>2.7018633540372634</v>
      </c>
      <c r="K78" s="63">
        <f>100*(SUM(Taulukko!N87:N89)-SUM(Taulukko!N75:N77))/SUM(Taulukko!N75:N77)</f>
        <v>2.5872817955112253</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5.276788604726453</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1.3994910941475935</v>
      </c>
      <c r="H79" s="63">
        <f>100*(SUM(Taulukko!J88:J90)-SUM(Taulukko!J76:J78))/SUM(Taulukko!J76:J78)</f>
        <v>1.7571884984025559</v>
      </c>
      <c r="I79" s="63">
        <f>100*(SUM(Taulukko!L88:L90)-SUM(Taulukko!L76:L78))/SUM(Taulukko!L76:L78)</f>
        <v>0.9417509591907879</v>
      </c>
      <c r="J79" s="63">
        <f>100*(SUM(Taulukko!M88:M90)-SUM(Taulukko!M76:M78))/SUM(Taulukko!M76:M78)</f>
        <v>2.005553841406973</v>
      </c>
      <c r="K79" s="63">
        <f>100*(SUM(Taulukko!N88:N90)-SUM(Taulukko!N76:N78))/SUM(Taulukko!N76:N78)</f>
        <v>2.106567534076849</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4.954954954954948</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1.3020006351222684</v>
      </c>
      <c r="H80" s="63">
        <f>100*(SUM(Taulukko!J89:J91)-SUM(Taulukko!J77:J79))/SUM(Taulukko!J77:J79)</f>
        <v>1.3999363665288052</v>
      </c>
      <c r="I80" s="63">
        <f>100*(SUM(Taulukko!L89:L91)-SUM(Taulukko!L77:L79))/SUM(Taulukko!L77:L79)</f>
        <v>4.288107202680071</v>
      </c>
      <c r="J80" s="63">
        <f>100*(SUM(Taulukko!M89:M91)-SUM(Taulukko!M77:M79))/SUM(Taulukko!M77:M79)</f>
        <v>1.9438444924405907</v>
      </c>
      <c r="K80" s="63">
        <f>100*(SUM(Taulukko!N89:N91)-SUM(Taulukko!N77:N79))/SUM(Taulukko!N77:N79)</f>
        <v>1.5721331689272575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0.4769001490312864</v>
      </c>
      <c r="Q80" s="63">
        <f>100*(SUM(Taulukko!V89:V91)-SUM(Taulukko!V77:V79))/SUM(Taulukko!V77:V79)</f>
        <v>3.8387096774193474</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4.932735426008961</v>
      </c>
      <c r="W80" s="63">
        <f>100*(SUM(Taulukko!AD89:AD91)-SUM(Taulukko!AD77:AD79))/SUM(Taulukko!AD77:AD79)</f>
        <v>4.899135446685902</v>
      </c>
      <c r="X80" s="63">
        <f>100*(SUM(Taulukko!AF89:AF91)-SUM(Taulukko!AF77:AF79))/SUM(Taulukko!AF77:AF79)</f>
        <v>11.331884507916795</v>
      </c>
      <c r="Y80" s="63">
        <f>100*(SUM(Taulukko!AG89:AG91)-SUM(Taulukko!AG77:AG79))/SUM(Taulukko!AG77:AG79)</f>
        <v>11.192660550458722</v>
      </c>
      <c r="Z80" s="63">
        <f>100*(SUM(Taulukko!AH89:AH91)-SUM(Taulukko!AH77:AH79))/SUM(Taulukko!AH77:AH79)</f>
        <v>11.029636419187279</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0.8596868283696513</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4.969927192149429</v>
      </c>
      <c r="O81" s="63">
        <f>100*(SUM(Taulukko!T90:T92)-SUM(Taulukko!T78:T80))/SUM(Taulukko!T78:T80)</f>
        <v>2.495038276155376</v>
      </c>
      <c r="P81" s="63">
        <f>100*(SUM(Taulukko!U90:U92)-SUM(Taulukko!U78:U80))/SUM(Taulukko!U78:U80)</f>
        <v>2.209266646210508</v>
      </c>
      <c r="Q81" s="63">
        <f>100*(SUM(Taulukko!V90:V92)-SUM(Taulukko!V78:V80))/SUM(Taulukko!V78:V80)</f>
        <v>3.631105398457587</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10.570824524312915</v>
      </c>
      <c r="Z81" s="63">
        <f>100*(SUM(Taulukko!AH90:AH92)-SUM(Taulukko!AH78:AH80))/SUM(Taulukko!AH78:AH80)</f>
        <v>10.808356039963666</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3.464419475655438</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0.5813953488372023</v>
      </c>
      <c r="K82" s="63">
        <f>100*(SUM(Taulukko!N91:N93)-SUM(Taulukko!N79:N81))/SUM(Taulukko!N79:N81)</f>
        <v>0.4585753592173647</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2.064714946070875</v>
      </c>
      <c r="Q82" s="63">
        <f>100*(SUM(Taulukko!V91:V93)-SUM(Taulukko!V79:V81))/SUM(Taulukko!V79:V81)</f>
        <v>3.325871442276954</v>
      </c>
      <c r="R82" s="63">
        <f>100*(SUM(Taulukko!X91:X93)-SUM(Taulukko!X79:X81))/SUM(Taulukko!X79:X81)</f>
        <v>5.674157303370784</v>
      </c>
      <c r="S82" s="63">
        <f>100*(SUM(Taulukko!Y91:Y93)-SUM(Taulukko!Y79:Y81))/SUM(Taulukko!Y79:Y81)</f>
        <v>5.348101265822778</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10.733613950691518</v>
      </c>
      <c r="Z82" s="63">
        <f>100*(SUM(Taulukko!AH91:AH93)-SUM(Taulukko!AH79:AH81))/SUM(Taulukko!AH79:AH81)</f>
        <v>10.690690690690698</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2.9822926374650587</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-1.1778918755663044</v>
      </c>
      <c r="K83" s="63">
        <f>100*(SUM(Taulukko!N92:N94)-SUM(Taulukko!N80:N82))/SUM(Taulukko!N80:N82)</f>
        <v>0.12198841110095582</v>
      </c>
      <c r="L83" s="63">
        <f>100*(SUM(Taulukko!P92:P94)-SUM(Taulukko!P80:P82))/SUM(Taulukko!P80:P82)</f>
        <v>4.966598896311346</v>
      </c>
      <c r="M83" s="63">
        <f>100*(SUM(Taulukko!Q92:Q94)-SUM(Taulukko!Q80:Q82))/SUM(Taulukko!Q80:Q82)</f>
        <v>4.706620646375902</v>
      </c>
      <c r="N83" s="63">
        <f>100*(SUM(Taulukko!R92:R94)-SUM(Taulukko!R80:R82))/SUM(Taulukko!R80:R82)</f>
        <v>4.609595484477907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4.743952246308522</v>
      </c>
      <c r="T83" s="63">
        <f>100*(SUM(Taulukko!Z92:Z94)-SUM(Taulukko!Z80:Z82))/SUM(Taulukko!Z80:Z82)</f>
        <v>5.045726900031536</v>
      </c>
      <c r="U83" s="63">
        <f>100*(SUM(Taulukko!AB92:AB94)-SUM(Taulukko!AB80:AB82))/SUM(Taulukko!AB80:AB82)</f>
        <v>3.9881831610044314</v>
      </c>
      <c r="V83" s="63">
        <f>100*(SUM(Taulukko!AC92:AC94)-SUM(Taulukko!AC80:AC82))/SUM(Taulukko!AC80:AC82)</f>
        <v>4.251968503937008</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2.9484792054624456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0.12191405059432406</v>
      </c>
      <c r="K84" s="63">
        <f>100*(SUM(Taulukko!N93:N95)-SUM(Taulukko!N81:N83))/SUM(Taulukko!N81:N83)</f>
        <v>0.06095702529716203</v>
      </c>
      <c r="L84" s="63">
        <f>100*(SUM(Taulukko!P93:P95)-SUM(Taulukko!P81:P83))/SUM(Taulukko!P81:P83)</f>
        <v>4.488778054862836</v>
      </c>
      <c r="M84" s="63">
        <f>100*(SUM(Taulukko!Q93:Q95)-SUM(Taulukko!Q81:Q83))/SUM(Taulukko!Q81:Q83)</f>
        <v>4.338327091136073</v>
      </c>
      <c r="N84" s="63">
        <f>100*(SUM(Taulukko!R93:R95)-SUM(Taulukko!R81:R83))/SUM(Taulukko!R81:R83)</f>
        <v>4.369538077403246</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4.4186775305546915</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0.4585753592173647</v>
      </c>
      <c r="K85" s="63">
        <f>100*(SUM(Taulukko!N94:N96)-SUM(Taulukko!N82:N84))/SUM(Taulukko!N82:N84)</f>
        <v>0.18298261665142507</v>
      </c>
      <c r="L85" s="63">
        <f>100*(SUM(Taulukko!P94:P96)-SUM(Taulukko!P82:P84))/SUM(Taulukko!P82:P84)</f>
        <v>4.043998705920414</v>
      </c>
      <c r="M85" s="63">
        <f>100*(SUM(Taulukko!Q94:Q96)-SUM(Taulukko!Q82:Q84))/SUM(Taulukko!Q82:Q84)</f>
        <v>4.038521279900591</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4.873477038425481</v>
      </c>
      <c r="U85" s="63">
        <f>100*(SUM(Taulukko!AB94:AB96)-SUM(Taulukko!AB82:AB84))/SUM(Taulukko!AB82:AB84)</f>
        <v>4.93987650308742</v>
      </c>
      <c r="V85" s="63">
        <f>100*(SUM(Taulukko!AC94:AC96)-SUM(Taulukko!AC82:AC84))/SUM(Taulukko!AC82:AC84)</f>
        <v>4.6801872074882995</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0.3356728715288443</v>
      </c>
      <c r="L86" s="63">
        <f>100*(SUM(Taulukko!P95:P97)-SUM(Taulukko!P83:P85))/SUM(Taulukko!P83:P85)</f>
        <v>3.7134406835359877</v>
      </c>
      <c r="M86" s="63">
        <f>100*(SUM(Taulukko!Q95:Q97)-SUM(Taulukko!Q83:Q85))/SUM(Taulukko!Q83:Q85)</f>
        <v>3.771251931993814</v>
      </c>
      <c r="N86" s="63">
        <f>100*(SUM(Taulukko!R95:R97)-SUM(Taulukko!R83:R85))/SUM(Taulukko!R83:R85)</f>
        <v>3.8961038961039036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9.864043968759047</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0.4884004884004953</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9.66169724770642</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1.1015911872705264</v>
      </c>
      <c r="K88" s="34">
        <f>100*(SUM(Taulukko!N97:N99)-SUM(Taulukko!N85:N87))/SUM(Taulukko!N85:N87)</f>
        <v>0.5796217205613282</v>
      </c>
      <c r="L88" s="34">
        <f>100*(SUM(Taulukko!P97:P99)-SUM(Taulukko!P85:P87))/SUM(Taulukko!P85:P87)</f>
        <v>3.608409162221543</v>
      </c>
      <c r="M88" s="34">
        <f>100*(SUM(Taulukko!Q97:Q99)-SUM(Taulukko!Q85:Q87))/SUM(Taulukko!Q85:Q87)</f>
        <v>3.801348865726559</v>
      </c>
      <c r="N88" s="34">
        <f>100*(SUM(Taulukko!R97:R99)-SUM(Taulukko!R85:R87))/SUM(Taulukko!R85:R87)</f>
        <v>3.834355828220859</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0.5504587155963163</v>
      </c>
      <c r="K89" s="63">
        <f>100*(SUM(Taulukko!N98:N100)-SUM(Taulukko!N86:N88))/SUM(Taulukko!N86:N88)</f>
        <v>0.6699147381242352</v>
      </c>
      <c r="L89" s="63">
        <f>100*(SUM(Taulukko!P98:P100)-SUM(Taulukko!P86:P88))/SUM(Taulukko!P86:P88)</f>
        <v>3.898939488459139</v>
      </c>
      <c r="M89" s="63">
        <f>100*(SUM(Taulukko!Q98:Q100)-SUM(Taulukko!Q86:Q88))/SUM(Taulukko!Q86:Q88)</f>
        <v>4.039167686658503</v>
      </c>
      <c r="N89" s="63">
        <f>100*(SUM(Taulukko!R98:R100)-SUM(Taulukko!R86:R88))/SUM(Taulukko!R86:R88)</f>
        <v>3.946160905475691</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1.413760603204524</v>
      </c>
      <c r="I90" s="63">
        <f>100*(SUM(Taulukko!L99:L101)-SUM(Taulukko!L87:L89))/SUM(Taulukko!L87:L89)</f>
        <v>1.8097941802696826</v>
      </c>
      <c r="J90" s="63">
        <f>100*(SUM(Taulukko!M99:M101)-SUM(Taulukko!M87:M89))/SUM(Taulukko!M87:M89)</f>
        <v>0.0302388872089404</v>
      </c>
      <c r="K90" s="63">
        <f>100*(SUM(Taulukko!N99:N101)-SUM(Taulukko!N87:N89))/SUM(Taulukko!N87:N89)</f>
        <v>0.9115770282588879</v>
      </c>
      <c r="L90" s="63">
        <f>100*(SUM(Taulukko!P99:P101)-SUM(Taulukko!P87:P89))/SUM(Taulukko!P87:P89)</f>
        <v>4.1285849353923805</v>
      </c>
      <c r="M90" s="63">
        <f>100*(SUM(Taulukko!Q99:Q101)-SUM(Taulukko!Q87:Q89))/SUM(Taulukko!Q87:Q89)</f>
        <v>4.08910588953312</v>
      </c>
      <c r="N90" s="63">
        <f>100*(SUM(Taulukko!R99:R101)-SUM(Taulukko!R87:R89))/SUM(Taulukko!R87:R89)</f>
        <v>4.026845637583907</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1.5384615384615312</v>
      </c>
      <c r="I91" s="63">
        <f>100*(SUM(Taulukko!L100:L102)-SUM(Taulukko!L88:L90))/SUM(Taulukko!L88:L90)</f>
        <v>0.7601935038009833</v>
      </c>
      <c r="J91" s="63">
        <f>100*(SUM(Taulukko!M100:M102)-SUM(Taulukko!M88:M90))/SUM(Taulukko!M88:M90)</f>
        <v>0.9074410163339383</v>
      </c>
      <c r="K91" s="63">
        <f>100*(SUM(Taulukko!N100:N102)-SUM(Taulukko!N88:N90))/SUM(Taulukko!N88:N90)</f>
        <v>1.4259708737864043</v>
      </c>
      <c r="L91" s="63">
        <f>100*(SUM(Taulukko!P100:P102)-SUM(Taulukko!P88:P90))/SUM(Taulukko!P88:P90)</f>
        <v>4.096310193871159</v>
      </c>
      <c r="M91" s="63">
        <f>100*(SUM(Taulukko!Q100:Q102)-SUM(Taulukko!Q88:Q90))/SUM(Taulukko!Q88:Q90)</f>
        <v>4.079147640791486</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1.725760903671182</v>
      </c>
      <c r="I92" s="63">
        <f>100*(SUM(Taulukko!L101:L103)-SUM(Taulukko!L89:L91))/SUM(Taulukko!L89:L91)</f>
        <v>-0.2891101831031269</v>
      </c>
      <c r="J92" s="63">
        <f>100*(SUM(Taulukko!M101:M103)-SUM(Taulukko!M89:M91))/SUM(Taulukko!M89:M91)</f>
        <v>2.2699757869249395</v>
      </c>
      <c r="K92" s="63">
        <f>100*(SUM(Taulukko!N101:N103)-SUM(Taulukko!N89:N91))/SUM(Taulukko!N89:N91)</f>
        <v>2.185128983308039</v>
      </c>
      <c r="L92" s="63">
        <f>100*(SUM(Taulukko!P101:P103)-SUM(Taulukko!P89:P91))/SUM(Taulukko!P89:P91)</f>
        <v>3.7924757281553574</v>
      </c>
      <c r="M92" s="63">
        <f>100*(SUM(Taulukko!Q101:Q103)-SUM(Taulukko!Q89:Q91))/SUM(Taulukko!Q89:Q91)</f>
        <v>3.9067231980617914</v>
      </c>
      <c r="N92" s="63">
        <f>100*(SUM(Taulukko!R101:R103)-SUM(Taulukko!R89:R91))/SUM(Taulukko!R89:R91)</f>
        <v>3.9055404178020092</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3.537455410225932</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3.5312024353120313</v>
      </c>
      <c r="K93" s="63">
        <f>100*(SUM(Taulukko!N102:N104)-SUM(Taulukko!N90:N92))/SUM(Taulukko!N90:N92)</f>
        <v>2.9474323913704006</v>
      </c>
      <c r="L93" s="63">
        <f>100*(SUM(Taulukko!P102:P104)-SUM(Taulukko!P90:P92))/SUM(Taulukko!P90:P92)</f>
        <v>3.882119580617752</v>
      </c>
      <c r="M93" s="63">
        <f>100*(SUM(Taulukko!Q102:Q104)-SUM(Taulukko!Q90:Q92))/SUM(Taulukko!Q90:Q92)</f>
        <v>3.8589086523967477</v>
      </c>
      <c r="N93" s="63">
        <f>100*(SUM(Taulukko!R102:R104)-SUM(Taulukko!R90:R92))/SUM(Taulukko!R90:R92)</f>
        <v>3.8600723763570426</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4.193932183224278</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3.3785822021116103</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3.3769394584727785</v>
      </c>
      <c r="K94" s="63">
        <f>100*(SUM(Taulukko!N103:N105)-SUM(Taulukko!N91:N93))/SUM(Taulukko!N91:N93)</f>
        <v>3.5909920876445387</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3.5595776772247394</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2.2535211267605777</v>
      </c>
      <c r="I95" s="63">
        <f>100*(SUM(Taulukko!L104:L106)-SUM(Taulukko!L92:L94))/SUM(Taulukko!L92:L94)</f>
        <v>3.2990234890472423</v>
      </c>
      <c r="J95" s="63">
        <f>100*(SUM(Taulukko!M104:M106)-SUM(Taulukko!M92:M94))/SUM(Taulukko!M92:M94)</f>
        <v>4.73716381418093</v>
      </c>
      <c r="K95" s="63">
        <f>100*(SUM(Taulukko!N104:N106)-SUM(Taulukko!N92:N94))/SUM(Taulukko!N92:N94)</f>
        <v>4.112092598233323</v>
      </c>
      <c r="L95" s="63">
        <f>100*(SUM(Taulukko!P104:P106)-SUM(Taulukko!P92:P94))/SUM(Taulukko!P92:P94)</f>
        <v>4.012174875484244</v>
      </c>
      <c r="M95" s="63">
        <f>100*(SUM(Taulukko!Q104:Q106)-SUM(Taulukko!Q92:Q94))/SUM(Taulukko!Q92:Q94)</f>
        <v>3.9256817500749075</v>
      </c>
      <c r="N95" s="63">
        <f>100*(SUM(Taulukko!R104:R106)-SUM(Taulukko!R92:R94))/SUM(Taulukko!R92:R94)</f>
        <v>3.956834532374097</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2.3444826508283843</v>
      </c>
      <c r="I96" s="63">
        <f>100*(SUM(Taulukko!L105:L107)-SUM(Taulukko!L93:L95))/SUM(Taulukko!L93:L95)</f>
        <v>4.433775769556603</v>
      </c>
      <c r="J96" s="63">
        <f>100*(SUM(Taulukko!M105:M107)-SUM(Taulukko!M93:M95))/SUM(Taulukko!M93:M95)</f>
        <v>4.0791476407914695</v>
      </c>
      <c r="K96" s="63">
        <f>100*(SUM(Taulukko!N105:N107)-SUM(Taulukko!N93:N95))/SUM(Taulukko!N93:N95)</f>
        <v>4.538531830642715</v>
      </c>
      <c r="L96" s="63">
        <f>100*(SUM(Taulukko!P105:P107)-SUM(Taulukko!P93:P95))/SUM(Taulukko!P93:P95)</f>
        <v>4.206443914081152</v>
      </c>
      <c r="M96" s="63">
        <f>100*(SUM(Taulukko!Q105:Q107)-SUM(Taulukko!Q93:Q95))/SUM(Taulukko!Q93:Q95)</f>
        <v>4.098115465151076</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2.434456928838955</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4.299790982382811</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3.624925104853195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4.738760631834741</v>
      </c>
      <c r="K98" s="63">
        <f>100*(SUM(Taulukko!N107:N109)-SUM(Taulukko!N95:N97))/SUM(Taulukko!N95:N97)</f>
        <v>5.261557177615575</v>
      </c>
      <c r="L98" s="63">
        <f>100*(SUM(Taulukko!P107:P109)-SUM(Taulukko!P95:P97))/SUM(Taulukko!P95:P97)</f>
        <v>4.594423320659062</v>
      </c>
      <c r="M98" s="63">
        <f>100*(SUM(Taulukko!Q107:Q109)-SUM(Taulukko!Q95:Q97))/SUM(Taulukko!Q95:Q97)</f>
        <v>4.468275245755138</v>
      </c>
      <c r="N98" s="63">
        <f>100*(SUM(Taulukko!R107:R109)-SUM(Taulukko!R95:R97))/SUM(Taulukko!R95:R97)</f>
        <v>4.3749999999999964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8.899420747761967</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3.522388059701479</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5.537459283387619</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3.5406129128235575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4.311872415829877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5.491585473870672</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7.23844282238445</v>
      </c>
      <c r="K101" s="63">
        <f>100*(SUM(Taulukko!N110:N112)-SUM(Taulukko!N98:N100))/SUM(Taulukko!N98:N100)</f>
        <v>6.1705989110707735</v>
      </c>
      <c r="L101" s="63">
        <f>100*(SUM(Taulukko!P110:P112)-SUM(Taulukko!P98:P100))/SUM(Taulukko!P98:P100)</f>
        <v>4.0528369858901225</v>
      </c>
      <c r="M101" s="63">
        <f>100*(SUM(Taulukko!Q110:Q112)-SUM(Taulukko!Q98:Q100))/SUM(Taulukko!Q98:Q100)</f>
        <v>4.264705882352941</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5.617647058823536</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3.23793003758313</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6.529625151148738</v>
      </c>
      <c r="K102" s="63">
        <f>100*(SUM(Taulukko!N111:N113)-SUM(Taulukko!N99:N101))/SUM(Taulukko!N99:N101)</f>
        <v>6.052393857271896</v>
      </c>
      <c r="L102" s="63">
        <f>100*(SUM(Taulukko!P111:P113)-SUM(Taulukko!P99:P101))/SUM(Taulukko!P99:P101)</f>
        <v>4.903147699757883</v>
      </c>
      <c r="M102" s="63">
        <f>100*(SUM(Taulukko!Q111:Q113)-SUM(Taulukko!Q99:Q101))/SUM(Taulukko!Q99:Q101)</f>
        <v>5.013192612137193</v>
      </c>
      <c r="N102" s="63">
        <f>100*(SUM(Taulukko!R111:R113)-SUM(Taulukko!R99:R101))/SUM(Taulukko!R99:R101)</f>
        <v>4.39882697947214</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5.7853717026378755</v>
      </c>
      <c r="K103" s="63">
        <f>100*(SUM(Taulukko!N112:N114)-SUM(Taulukko!N100:N102))/SUM(Taulukko!N100:N102)</f>
        <v>5.6236912952437965</v>
      </c>
      <c r="L103" s="63">
        <f>100*(SUM(Taulukko!P112:P114)-SUM(Taulukko!P100:P102))/SUM(Taulukko!P100:P102)</f>
        <v>5.497146290177234</v>
      </c>
      <c r="M103" s="63">
        <f>100*(SUM(Taulukko!Q112:Q114)-SUM(Taulukko!Q100:Q102))/SUM(Taulukko!Q100:Q102)</f>
        <v>5.4401871892366085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4.675939627108615</v>
      </c>
      <c r="K104" s="63">
        <f>100*(SUM(Taulukko!N113:N115)-SUM(Taulukko!N101:N103))/SUM(Taulukko!N101:N103)</f>
        <v>5.167805167805178</v>
      </c>
      <c r="L104" s="63">
        <f>100*(SUM(Taulukko!P113:P115)-SUM(Taulukko!P101:P103))/SUM(Taulukko!P101:P103)</f>
        <v>5.875475007307811</v>
      </c>
      <c r="M104" s="63">
        <f>100*(SUM(Taulukko!Q113:Q115)-SUM(Taulukko!Q101:Q103))/SUM(Taulukko!Q101:Q103)</f>
        <v>5.829204313611175</v>
      </c>
      <c r="N104" s="63">
        <f>100*(SUM(Taulukko!R113:R115)-SUM(Taulukko!R101:R103))/SUM(Taulukko!R101:R103)</f>
        <v>4.487179487179497</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3.7611254665518294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4.234048809173766</v>
      </c>
      <c r="K105" s="63">
        <f>100*(SUM(Taulukko!N114:N116)-SUM(Taulukko!N102:N104))/SUM(Taulukko!N102:N104)</f>
        <v>4.87012987012987</v>
      </c>
      <c r="L105" s="63">
        <f>100*(SUM(Taulukko!P114:P116)-SUM(Taulukko!P102:P104))/SUM(Taulukko!P102:P104)</f>
        <v>5.26459356246589</v>
      </c>
      <c r="M105" s="63">
        <f>100*(SUM(Taulukko!Q114:Q116)-SUM(Taulukko!Q102:Q104))/SUM(Taulukko!Q102:Q104)</f>
        <v>5.341074020319296</v>
      </c>
      <c r="N105" s="63">
        <f>100*(SUM(Taulukko!R114:R116)-SUM(Taulukko!R102:R104))/SUM(Taulukko!R102:R104)</f>
        <v>4.587688734030201</v>
      </c>
      <c r="O105" s="63">
        <f>100*(SUM(Taulukko!T114:T116)-SUM(Taulukko!T102:T104))/SUM(Taulukko!T102:T104)</f>
        <v>0.8532892925956573</v>
      </c>
      <c r="P105" s="63">
        <f>100*(SUM(Taulukko!U114:U116)-SUM(Taulukko!U102:U104))/SUM(Taulukko!U102:U104)</f>
        <v>0.9027986758952755</v>
      </c>
      <c r="Q105" s="63">
        <f>100*(SUM(Taulukko!V114:V116)-SUM(Taulukko!V102:V104))/SUM(Taulukko!V102:V104)</f>
        <v>1.48080991236024</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5.270737327188944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8.53353353353354</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3.4827290893519804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5.356091818716889</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0.29976019184653985</v>
      </c>
      <c r="Q106" s="63">
        <f>100*(SUM(Taulukko!V115:V117)-SUM(Taulukko!V103:V105))/SUM(Taulukko!V103:V105)</f>
        <v>1.1147936125339095</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5.226881102814471</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3.2445668809305066</v>
      </c>
      <c r="I107" s="63">
        <f>100*(SUM(Taulukko!L116:L118)-SUM(Taulukko!L104:L106))/SUM(Taulukko!L104:L106)</f>
        <v>4.624425140521212</v>
      </c>
      <c r="J107" s="63">
        <f>100*(SUM(Taulukko!M116:M118)-SUM(Taulukko!M104:M106))/SUM(Taulukko!M104:M106)</f>
        <v>4.231105923548293</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5.228571428571432</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8.122077282795964</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3.927148548662496</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3.359804520464264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3.443022547227304</v>
      </c>
      <c r="I109" s="63">
        <f>100*(SUM(Taulukko!L118:L120)-SUM(Taulukko!L106:L108))/SUM(Taulukko!L106:L108)</f>
        <v>2.2379912663755586</v>
      </c>
      <c r="J109" s="63">
        <f>100*(SUM(Taulukko!M118:M120)-SUM(Taulukko!M106:M108))/SUM(Taulukko!M106:M108)</f>
        <v>4.415584415584419</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0.8393285371702501</v>
      </c>
      <c r="R109" s="63">
        <f>100*(SUM(Taulukko!X118:X120)-SUM(Taulukko!X106:X108))/SUM(Taulukko!X106:X108)</f>
        <v>4.462413896376154</v>
      </c>
      <c r="S109" s="63">
        <f>100*(SUM(Taulukko!Y118:Y120)-SUM(Taulukko!Y106:Y108))/SUM(Taulukko!Y106:Y108)</f>
        <v>4.66571834992887</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4.278693263949122</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5.829466357308592</v>
      </c>
      <c r="K110" s="63">
        <f>100*(SUM(Taulukko!N119:N121)-SUM(Taulukko!N107:N109))/SUM(Taulukko!N107:N109)</f>
        <v>5.258595781566001</v>
      </c>
      <c r="L110" s="63">
        <f>100*(SUM(Taulukko!P119:P121)-SUM(Taulukko!P107:P109))/SUM(Taulukko!P107:P109)</f>
        <v>5.57406846410178</v>
      </c>
      <c r="M110" s="63">
        <f>100*(SUM(Taulukko!Q119:Q121)-SUM(Taulukko!Q107:Q109))/SUM(Taulukko!Q107:Q109)</f>
        <v>5.617336755061303</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0.9281437125748571</v>
      </c>
      <c r="R110" s="63">
        <f>100*(SUM(Taulukko!X119:X121)-SUM(Taulukko!X107:X109))/SUM(Taulukko!X107:X109)</f>
        <v>4.665863937387116</v>
      </c>
      <c r="S110" s="63">
        <f>100*(SUM(Taulukko!Y119:Y121)-SUM(Taulukko!Y107:Y109))/SUM(Taulukko!Y107:Y109)</f>
        <v>4.389691305579157</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4.3540945790080805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5.836687751581372</v>
      </c>
      <c r="K111" s="63">
        <f>100*(SUM(Taulukko!N120:N122)-SUM(Taulukko!N108:N110))/SUM(Taulukko!N108:N110)</f>
        <v>5.291918320391152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1.351757284469811</v>
      </c>
      <c r="Q111" s="63">
        <f>100*(SUM(Taulukko!V120:V122)-SUM(Taulukko!V108:V110))/SUM(Taulukko!V108:V110)</f>
        <v>1.0466507177033493</v>
      </c>
      <c r="R111" s="63">
        <f>100*(SUM(Taulukko!X120:X122)-SUM(Taulukko!X108:X110))/SUM(Taulukko!X108:X110)</f>
        <v>5.160719551754627</v>
      </c>
      <c r="S111" s="63">
        <f>100*(SUM(Taulukko!Y120:Y122)-SUM(Taulukko!Y108:Y110))/SUM(Taulukko!Y108:Y110)</f>
        <v>4.689265536723171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5.050505050505051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4.339080459770122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5.549263873159673</v>
      </c>
      <c r="N112" s="34">
        <f>100*(SUM(Taulukko!R121:R123)-SUM(Taulukko!R109:R111))/SUM(Taulukko!R109:R111)</f>
        <v>5.520951302378256</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5.681500139938447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4.207212364052675</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4.509359047078836</v>
      </c>
      <c r="K113" s="63">
        <f>100*(SUM(Taulukko!N122:N124)-SUM(Taulukko!N110:N112))/SUM(Taulukko!N110:N112)</f>
        <v>5.014245014245021</v>
      </c>
      <c r="L113" s="63">
        <f>100*(SUM(Taulukko!P122:P124)-SUM(Taulukko!P110:P112))/SUM(Taulukko!P110:P112)</f>
        <v>5.337564916330063</v>
      </c>
      <c r="M113" s="63">
        <f>100*(SUM(Taulukko!Q122:Q124)-SUM(Taulukko!Q110:Q112))/SUM(Taulukko!Q110:Q112)</f>
        <v>5.6417489421720735</v>
      </c>
      <c r="N113" s="63">
        <f>100*(SUM(Taulukko!R122:R124)-SUM(Taulukko!R110:R112))/SUM(Taulukko!R110:R112)</f>
        <v>5.6683587140439835</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5.625174046226674</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4.182076813655758</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4.199772985244044</v>
      </c>
      <c r="K114" s="63">
        <f>100*(SUM(Taulukko!N123:N125)-SUM(Taulukko!N111:N113))/SUM(Taulukko!N111:N113)</f>
        <v>5.1107325383304945</v>
      </c>
      <c r="L114" s="63">
        <f>100*(SUM(Taulukko!P123:P125)-SUM(Taulukko!P111:P113))/SUM(Taulukko!P111:P113)</f>
        <v>5.049047893825735</v>
      </c>
      <c r="M114" s="63">
        <f>100*(SUM(Taulukko!Q123:Q125)-SUM(Taulukko!Q111:Q113))/SUM(Taulukko!Q111:Q113)</f>
        <v>5.276381909547748</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4.675545480306036</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5.525644658543497</v>
      </c>
      <c r="K115" s="63">
        <f>100*(SUM(Taulukko!N124:N126)-SUM(Taulukko!N112:N114))/SUM(Taulukko!N112:N114)</f>
        <v>5.522514868309244</v>
      </c>
      <c r="L115" s="63">
        <f>100*(SUM(Taulukko!P124:P126)-SUM(Taulukko!P112:P114))/SUM(Taulukko!P112:P114)</f>
        <v>5.66628701594534</v>
      </c>
      <c r="M115" s="63">
        <f>100*(SUM(Taulukko!Q124:Q126)-SUM(Taulukko!Q112:Q114))/SUM(Taulukko!Q112:Q114)</f>
        <v>5.575589459084611</v>
      </c>
      <c r="N115" s="63">
        <f>100*(SUM(Taulukko!R124:R126)-SUM(Taulukko!R112:R114))/SUM(Taulukko!R112:R114)</f>
        <v>6.353204589980406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5.166666666666673</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6.099971759390009</v>
      </c>
      <c r="L116" s="63">
        <f>100*(SUM(Taulukko!P125:P127)-SUM(Taulukko!P113:P115))/SUM(Taulukko!P113:P115)</f>
        <v>5.742683600220859</v>
      </c>
      <c r="M116" s="63">
        <f>100*(SUM(Taulukko!Q125:Q127)-SUM(Taulukko!Q113:Q115))/SUM(Taulukko!Q113:Q115)</f>
        <v>5.535665106031403</v>
      </c>
      <c r="N116" s="63">
        <f>100*(SUM(Taulukko!R125:R127)-SUM(Taulukko!R113:R115))/SUM(Taulukko!R113:R115)</f>
        <v>6.636921360847728</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5.7277255118981705</v>
      </c>
      <c r="AC116" s="63">
        <f>100*(SUM(Taulukko!AL125:AL127)-SUM(Taulukko!AL113:AL115))/SUM(Taulukko!AL113:AL115)</f>
        <v>5.424854691392185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1.0762331838565091</v>
      </c>
      <c r="H117" s="63">
        <f>100*(SUM(Taulukko!J126:J128)-SUM(Taulukko!J114:J116))/SUM(Taulukko!J114:J116)</f>
        <v>3.5171385991058157</v>
      </c>
      <c r="I117" s="63">
        <f>100*(SUM(Taulukko!L126:L128)-SUM(Taulukko!L114:L116))/SUM(Taulukko!L114:L116)</f>
        <v>6.51085141903173</v>
      </c>
      <c r="J117" s="63">
        <f>100*(SUM(Taulukko!M126:M128)-SUM(Taulukko!M114:M116))/SUM(Taulukko!M114:M116)</f>
        <v>6.71368124118477</v>
      </c>
      <c r="K117" s="63">
        <f>100*(SUM(Taulukko!N126:N128)-SUM(Taulukko!N114:N116))/SUM(Taulukko!N114:N116)</f>
        <v>6.726709822685065</v>
      </c>
      <c r="L117" s="63">
        <f>100*(SUM(Taulukko!P126:P128)-SUM(Taulukko!P114:P116))/SUM(Taulukko!P114:P116)</f>
        <v>6.322881575537714</v>
      </c>
      <c r="M117" s="63">
        <f>100*(SUM(Taulukko!Q126:Q128)-SUM(Taulukko!Q114:Q116))/SUM(Taulukko!Q114:Q116)</f>
        <v>5.979608707632955</v>
      </c>
      <c r="N117" s="63">
        <f>100*(SUM(Taulukko!R126:R128)-SUM(Taulukko!R114:R116))/SUM(Taulukko!R114:R116)</f>
        <v>6.607440310938371</v>
      </c>
      <c r="O117" s="63">
        <f>100*(SUM(Taulukko!T126:T128)-SUM(Taulukko!T114:T116))/SUM(Taulukko!T114:T116)</f>
        <v>3.411572052401747</v>
      </c>
      <c r="P117" s="63">
        <f>100*(SUM(Taulukko!U126:U128)-SUM(Taulukko!U114:U116))/SUM(Taulukko!U114:U116)</f>
        <v>2.505219206680612</v>
      </c>
      <c r="Q117" s="63">
        <f>100*(SUM(Taulukko!V126:V128)-SUM(Taulukko!V114:V116))/SUM(Taulukko!V114:V116)</f>
        <v>2.1441334127456786</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5.471956224350206</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8.807931750057655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5.848275862068963</v>
      </c>
      <c r="AC117" s="63">
        <f>100*(SUM(Taulukko!AL126:AL128)-SUM(Taulukko!AL114:AL116))/SUM(Taulukko!AL114:AL116)</f>
        <v>5.598455598455586</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0.6561288398449286</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7.373142696944197</v>
      </c>
      <c r="L118" s="63">
        <f>100*(SUM(Taulukko!P127:P129)-SUM(Taulukko!P115:P117))/SUM(Taulukko!P115:P117)</f>
        <v>5.59458103361765</v>
      </c>
      <c r="M118" s="63">
        <f>100*(SUM(Taulukko!Q127:Q129)-SUM(Taulukko!Q115:Q117))/SUM(Taulukko!Q115:Q117)</f>
        <v>5.540318156884253</v>
      </c>
      <c r="N118" s="63">
        <f>100*(SUM(Taulukko!R127:R129)-SUM(Taulukko!R115:R117))/SUM(Taulukko!R115:R117)</f>
        <v>6.324219828776575</v>
      </c>
      <c r="O118" s="63">
        <f>100*(SUM(Taulukko!T127:T129)-SUM(Taulukko!T115:T117))/SUM(Taulukko!T115:T117)</f>
        <v>2.865013774104677</v>
      </c>
      <c r="P118" s="63">
        <f>100*(SUM(Taulukko!U127:U129)-SUM(Taulukko!U115:U117))/SUM(Taulukko!U115:U117)</f>
        <v>3.197848176927671</v>
      </c>
      <c r="Q118" s="63">
        <f>100*(SUM(Taulukko!V127:V129)-SUM(Taulukko!V115:V117))/SUM(Taulukko!V115:V117)</f>
        <v>2.5625744934445667</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5.458515283842811</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8.61200183234082</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0.35650623885917665</v>
      </c>
      <c r="H119" s="63">
        <f>100*(SUM(Taulukko!J128:J130)-SUM(Taulukko!J116:J118))/SUM(Taulukko!J116:J118)</f>
        <v>3.350133412392532</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5.523653267705782</v>
      </c>
      <c r="N119" s="63">
        <f>100*(SUM(Taulukko!R128:R130)-SUM(Taulukko!R116:R118))/SUM(Taulukko!R116:R118)</f>
        <v>6.013179571663898</v>
      </c>
      <c r="O119" s="63">
        <f>100*(SUM(Taulukko!T128:T130)-SUM(Taulukko!T116:T118))/SUM(Taulukko!T116:T118)</f>
        <v>3.486394557823149</v>
      </c>
      <c r="P119" s="63">
        <f>100*(SUM(Taulukko!U128:U130)-SUM(Taulukko!U116:U118))/SUM(Taulukko!U116:U118)</f>
        <v>3.5318766836276425</v>
      </c>
      <c r="Q119" s="63">
        <f>100*(SUM(Taulukko!V128:V130)-SUM(Taulukko!V116:V118))/SUM(Taulukko!V116:V118)</f>
        <v>2.920143027413574</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5.023079011675249</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8.422490325517868</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9.941682865870593</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4.835224203133451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8.319513543394146</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3.359096313912013</v>
      </c>
      <c r="R121" s="63">
        <f>100*(SUM(Taulukko!X130:X132)-SUM(Taulukko!X118:X120))/SUM(Taulukko!X118:X120)</f>
        <v>3.956422018348644</v>
      </c>
      <c r="S121" s="63">
        <f>100*(SUM(Taulukko!Y130:Y132)-SUM(Taulukko!Y118:Y120))/SUM(Taulukko!Y118:Y120)</f>
        <v>3.6966567001902755</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4.596774193548393</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6.100217864923757</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7.454097012880254</v>
      </c>
      <c r="K122" s="63">
        <f>100*(SUM(Taulukko!N131:N133)-SUM(Taulukko!N119:N121))/SUM(Taulukko!N119:N121)</f>
        <v>7.905572330496863</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3.3551068883610484</v>
      </c>
      <c r="Q122" s="63">
        <f>100*(SUM(Taulukko!V131:V133)-SUM(Taulukko!V119:V121))/SUM(Taulukko!V119:V121)</f>
        <v>3.530109759715211</v>
      </c>
      <c r="R122" s="63">
        <f>100*(SUM(Taulukko!X131:X133)-SUM(Taulukko!X119:X121))/SUM(Taulukko!X119:X121)</f>
        <v>4.515386827725047</v>
      </c>
      <c r="S122" s="63">
        <f>100*(SUM(Taulukko!Y131:Y133)-SUM(Taulukko!Y119:Y121))/SUM(Taulukko!Y119:Y121)</f>
        <v>4.17797069994575</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6.764466177669105</v>
      </c>
      <c r="K123" s="63">
        <f>100*(SUM(Taulukko!N132:N134)-SUM(Taulukko!N120:N122))/SUM(Taulukko!N120:N122)</f>
        <v>7.812073204042601</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4.090100770598699</v>
      </c>
      <c r="Q123" s="63">
        <f>100*(SUM(Taulukko!V132:V134)-SUM(Taulukko!V120:V122))/SUM(Taulukko!V120:V122)</f>
        <v>3.699319325244155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8.002177463255332</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3.2324419629738466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3.548728813559316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4.559187036528416</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8.466757123473554</v>
      </c>
      <c r="K125" s="63">
        <f>100*(SUM(Taulukko!N134:N136)-SUM(Taulukko!N122:N124))/SUM(Taulukko!N122:N124)</f>
        <v>8.274552360282133</v>
      </c>
      <c r="L125" s="63">
        <f>100*(SUM(Taulukko!P134:P136)-SUM(Taulukko!P122:P124))/SUM(Taulukko!P122:P124)</f>
        <v>5.258833196384533</v>
      </c>
      <c r="M125" s="63">
        <f>100*(SUM(Taulukko!Q134:Q136)-SUM(Taulukko!Q122:Q124))/SUM(Taulukko!Q122:Q124)</f>
        <v>5.1268357810414</v>
      </c>
      <c r="N125" s="63">
        <f>100*(SUM(Taulukko!R134:R136)-SUM(Taulukko!R122:R124))/SUM(Taulukko!R122:R124)</f>
        <v>4.963971176941544</v>
      </c>
      <c r="O125" s="63">
        <f>100*(SUM(Taulukko!T134:T136)-SUM(Taulukko!T122:T124))/SUM(Taulukko!T122:T124)</f>
        <v>5.726469692354557</v>
      </c>
      <c r="P125" s="63">
        <f>100*(SUM(Taulukko!U134:U136)-SUM(Taulukko!U122:U124))/SUM(Taulukko!U122:U124)</f>
        <v>4.942630185348635</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4.150737302020751</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9.967320261437916</v>
      </c>
      <c r="K126" s="63">
        <f>100*(SUM(Taulukko!N135:N137)-SUM(Taulukko!N123:N125))/SUM(Taulukko!N123:N125)</f>
        <v>8.292814694759587</v>
      </c>
      <c r="L126" s="63">
        <f>100*(SUM(Taulukko!P135:P137)-SUM(Taulukko!P123:P125))/SUM(Taulukko!P123:P125)</f>
        <v>4.476792090085128</v>
      </c>
      <c r="M126" s="63">
        <f>100*(SUM(Taulukko!Q135:Q137)-SUM(Taulukko!Q123:Q125))/SUM(Taulukko!Q123:Q125)</f>
        <v>4.402015380535658</v>
      </c>
      <c r="N126" s="63">
        <f>100*(SUM(Taulukko!R135:R137)-SUM(Taulukko!R123:R125))/SUM(Taulukko!R123:R125)</f>
        <v>4.506892895015906</v>
      </c>
      <c r="O126" s="63">
        <f>100*(SUM(Taulukko!T135:T137)-SUM(Taulukko!T123:T125))/SUM(Taulukko!T123:T125)</f>
        <v>4.581266413772993</v>
      </c>
      <c r="P126" s="63">
        <f>100*(SUM(Taulukko!U135:U137)-SUM(Taulukko!U123:U125))/SUM(Taulukko!U123:U125)</f>
        <v>4.181389870435787</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8.113987383075909</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3.3838657282079048</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3.7834997372569417</v>
      </c>
      <c r="N127" s="63">
        <f>100*(SUM(Taulukko!R136:R138)-SUM(Taulukko!R124:R126))/SUM(Taulukko!R124:R126)</f>
        <v>4.052631578947377</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7.067669172932339</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4.6487057580559865</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6.696784480467709</v>
      </c>
      <c r="K128" s="63">
        <f>100*(SUM(Taulukko!N137:N139)-SUM(Taulukko!N125:N127))/SUM(Taulukko!N125:N127)</f>
        <v>7.7189246739419435</v>
      </c>
      <c r="L128" s="63">
        <f>100*(SUM(Taulukko!P137:P139)-SUM(Taulukko!P125:P127))/SUM(Taulukko!P125:P127)</f>
        <v>2.9765013054830227</v>
      </c>
      <c r="M128" s="63">
        <f>100*(SUM(Taulukko!Q137:Q139)-SUM(Taulukko!Q125:Q127))/SUM(Taulukko!Q125:Q127)</f>
        <v>3.444676409185801</v>
      </c>
      <c r="N128" s="63">
        <f>100*(SUM(Taulukko!R137:R139)-SUM(Taulukko!R125:R127))/SUM(Taulukko!R125:R127)</f>
        <v>3.8964435146443606</v>
      </c>
      <c r="O128" s="63">
        <f>100*(SUM(Taulukko!T137:T139)-SUM(Taulukko!T125:T127))/SUM(Taulukko!T125:T127)</f>
        <v>5.188945290468126</v>
      </c>
      <c r="P128" s="63">
        <f>100*(SUM(Taulukko!U137:U139)-SUM(Taulukko!U125:U127))/SUM(Taulukko!U125:U127)</f>
        <v>4.143402879811938</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3.5592776760010376</v>
      </c>
      <c r="AC128" s="63">
        <f>100*(SUM(Taulukko!AL137:AL139)-SUM(Taulukko!AL125:AL127))/SUM(Taulukko!AL125:AL127)</f>
        <v>4.410606458388032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4.316158618829242</v>
      </c>
      <c r="F129" s="63">
        <f>100*(SUM(Taulukko!H138:H140)-SUM(Taulukko!H126:H128))/SUM(Taulukko!H126:H128)</f>
        <v>4.238706079196858</v>
      </c>
      <c r="G129" s="63">
        <f>100*(SUM(Taulukko!I138:I140)-SUM(Taulukko!I126:I128))/SUM(Taulukko!I126:I128)</f>
        <v>5.235137533274176</v>
      </c>
      <c r="H129" s="63">
        <f>100*(SUM(Taulukko!J138:J140)-SUM(Taulukko!J126:J128))/SUM(Taulukko!J126:J128)</f>
        <v>2.620213072271801</v>
      </c>
      <c r="I129" s="63">
        <f>100*(SUM(Taulukko!L138:L140)-SUM(Taulukko!L126:L128))/SUM(Taulukko!L126:L128)</f>
        <v>10.031347962382455</v>
      </c>
      <c r="J129" s="63">
        <f>100*(SUM(Taulukko!M138:M140)-SUM(Taulukko!M126:M128))/SUM(Taulukko!M126:M128)</f>
        <v>8.03595030399155</v>
      </c>
      <c r="K129" s="63">
        <f>100*(SUM(Taulukko!N138:N140)-SUM(Taulukko!N126:N128))/SUM(Taulukko!N126:N128)</f>
        <v>7.515822784810125</v>
      </c>
      <c r="L129" s="63">
        <f>100*(SUM(Taulukko!P138:P140)-SUM(Taulukko!P126:P128))/SUM(Taulukko!P126:P128)</f>
        <v>3.9239580794540494</v>
      </c>
      <c r="M129" s="63">
        <f>100*(SUM(Taulukko!Q138:Q140)-SUM(Taulukko!Q126:Q128))/SUM(Taulukko!Q126:Q128)</f>
        <v>4.030161206448273</v>
      </c>
      <c r="N129" s="63">
        <f>100*(SUM(Taulukko!R138:R140)-SUM(Taulukko!R126:R128))/SUM(Taulukko!R126:R128)</f>
        <v>4.166666666666667</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2.8790279978869764</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3.2166018158235996</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5.1602814698983615</v>
      </c>
      <c r="AC129" s="63">
        <f>100*(SUM(Taulukko!AL138:AL140)-SUM(Taulukko!AL126:AL128))/SUM(Taulukko!AL126:AL128)</f>
        <v>4.439801514755811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4.735001345170843</v>
      </c>
      <c r="F130" s="63">
        <f>100*(SUM(Taulukko!H139:H141)-SUM(Taulukko!H127:H129))/SUM(Taulukko!H127:H129)</f>
        <v>5.543537047052446</v>
      </c>
      <c r="G130" s="63">
        <f>100*(SUM(Taulukko!I139:I141)-SUM(Taulukko!I127:I129))/SUM(Taulukko!I127:I129)</f>
        <v>6.192592592592586</v>
      </c>
      <c r="H130" s="63">
        <f>100*(SUM(Taulukko!J139:J141)-SUM(Taulukko!J127:J129))/SUM(Taulukko!J127:J129)</f>
        <v>2.758620689655179</v>
      </c>
      <c r="I130" s="63">
        <f>100*(SUM(Taulukko!L139:L141)-SUM(Taulukko!L127:L129))/SUM(Taulukko!L127:L129)</f>
        <v>6.327922841684304</v>
      </c>
      <c r="J130" s="63">
        <f>100*(SUM(Taulukko!M139:M141)-SUM(Taulukko!M127:M129))/SUM(Taulukko!M127:M129)</f>
        <v>7.7806788511749225</v>
      </c>
      <c r="K130" s="63">
        <f>100*(SUM(Taulukko!N139:N141)-SUM(Taulukko!N127:N129))/SUM(Taulukko!N127:N129)</f>
        <v>7.284595300261091</v>
      </c>
      <c r="L130" s="63">
        <f>100*(SUM(Taulukko!P139:P141)-SUM(Taulukko!P127:P129))/SUM(Taulukko!P127:P129)</f>
        <v>4.894274174388221</v>
      </c>
      <c r="M130" s="63">
        <f>100*(SUM(Taulukko!Q139:Q141)-SUM(Taulukko!Q127:Q129))/SUM(Taulukko!Q127:Q129)</f>
        <v>4.781704781704776</v>
      </c>
      <c r="N130" s="63">
        <f>100*(SUM(Taulukko!R139:R141)-SUM(Taulukko!R127:R129))/SUM(Taulukko!R127:R129)</f>
        <v>4.649350649350658</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3.185048697025539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3.9078674948240075</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8.49852382960775</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5.792207792207795</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5.34228187919464</v>
      </c>
      <c r="E131" s="63">
        <f>100*(SUM(Taulukko!F140:F142)-SUM(Taulukko!F128:F130))/SUM(Taulukko!F128:F130)</f>
        <v>4.846050870147247</v>
      </c>
      <c r="F131" s="63">
        <f>100*(SUM(Taulukko!H140:H142)-SUM(Taulukko!H128:H130))/SUM(Taulukko!H128:H130)</f>
        <v>6.030969845150755</v>
      </c>
      <c r="G131" s="63">
        <f>100*(SUM(Taulukko!I140:I142)-SUM(Taulukko!I128:I130))/SUM(Taulukko!I128:I130)</f>
        <v>6.2462995855535715</v>
      </c>
      <c r="H131" s="63">
        <f>100*(SUM(Taulukko!J140:J142)-SUM(Taulukko!J128:J130))/SUM(Taulukko!J128:J130)</f>
        <v>2.8973034997131446</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5.20860326509459</v>
      </c>
      <c r="N131" s="63">
        <f>100*(SUM(Taulukko!R140:R142)-SUM(Taulukko!R128:R130))/SUM(Taulukko!R128:R130)</f>
        <v>4.972804972804985</v>
      </c>
      <c r="O131" s="63">
        <f>100*(SUM(Taulukko!T140:T142)-SUM(Taulukko!T128:T130))/SUM(Taulukko!T128:T130)</f>
        <v>4.3001917282935995</v>
      </c>
      <c r="P131" s="63">
        <f>100*(SUM(Taulukko!U140:U142)-SUM(Taulukko!U128:U130))/SUM(Taulukko!U128:U130)</f>
        <v>4.741254697889573</v>
      </c>
      <c r="Q131" s="63">
        <f>100*(SUM(Taulukko!V140:V142)-SUM(Taulukko!V128:V130))/SUM(Taulukko!V128:V130)</f>
        <v>4.632310364794441</v>
      </c>
      <c r="R131" s="63">
        <f>100*(SUM(Taulukko!X140:X142)-SUM(Taulukko!X128:X130))/SUM(Taulukko!X128:X130)</f>
        <v>3.84257102934327</v>
      </c>
      <c r="S131" s="63">
        <f>100*(SUM(Taulukko!Y140:Y142)-SUM(Taulukko!Y128:Y130))/SUM(Taulukko!Y128:Y130)</f>
        <v>4.162276080084302</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4.395036194415719</v>
      </c>
      <c r="W131" s="63">
        <f>100*(SUM(Taulukko!AD140:AD142)-SUM(Taulukko!AD128:AD130))/SUM(Taulukko!AD128:AD130)</f>
        <v>4.183884297520674</v>
      </c>
      <c r="X131" s="63">
        <f>100*(SUM(Taulukko!AF140:AF142)-SUM(Taulukko!AF128:AF130))/SUM(Taulukko!AF128:AF130)</f>
        <v>9.429327286470139</v>
      </c>
      <c r="Y131" s="63">
        <f>100*(SUM(Taulukko!AG140:AG142)-SUM(Taulukko!AG128:AG130))/SUM(Taulukko!AG128:AG130)</f>
        <v>9.426831828679411</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6.713322965266987</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4.567180031864043</v>
      </c>
      <c r="E132" s="63">
        <f>100*(SUM(Taulukko!F141:F143)-SUM(Taulukko!F129:F131))/SUM(Taulukko!F129:F131)</f>
        <v>4.792332268370592</v>
      </c>
      <c r="F132" s="63">
        <f>100*(SUM(Taulukko!H141:H143)-SUM(Taulukko!H129:H131))/SUM(Taulukko!H129:H131)</f>
        <v>0.9652509652509652</v>
      </c>
      <c r="G132" s="63">
        <f>100*(SUM(Taulukko!I141:I143)-SUM(Taulukko!I129:I131))/SUM(Taulukko!I129:I131)</f>
        <v>0.4763239002521683</v>
      </c>
      <c r="H132" s="63">
        <f>100*(SUM(Taulukko!J141:J143)-SUM(Taulukko!J129:J131))/SUM(Taulukko!J129:J131)</f>
        <v>3.0936694356917656</v>
      </c>
      <c r="I132" s="63">
        <f>100*(SUM(Taulukko!L141:L143)-SUM(Taulukko!L129:L131))/SUM(Taulukko!L129:L131)</f>
        <v>1.08145421076852</v>
      </c>
      <c r="J132" s="63">
        <f>100*(SUM(Taulukko!M141:M143)-SUM(Taulukko!M129:M131))/SUM(Taulukko!M129:M131)</f>
        <v>4.395049254862318</v>
      </c>
      <c r="K132" s="63">
        <f>100*(SUM(Taulukko!N141:N143)-SUM(Taulukko!N129:N131))/SUM(Taulukko!N129:N131)</f>
        <v>6.822262118491928</v>
      </c>
      <c r="L132" s="63">
        <f>100*(SUM(Taulukko!P141:P143)-SUM(Taulukko!P129:P131))/SUM(Taulukko!P129:P131)</f>
        <v>4.95889003083248</v>
      </c>
      <c r="M132" s="63">
        <f>100*(SUM(Taulukko!Q141:Q143)-SUM(Taulukko!Q129:Q131))/SUM(Taulukko!Q129:Q131)</f>
        <v>5.163955589981926</v>
      </c>
      <c r="N132" s="63">
        <f>100*(SUM(Taulukko!R141:R143)-SUM(Taulukko!R129:R131))/SUM(Taulukko!R129:R131)</f>
        <v>5.058064516129039</v>
      </c>
      <c r="O132" s="63">
        <f>100*(SUM(Taulukko!T141:T143)-SUM(Taulukko!T129:T131))/SUM(Taulukko!T129:T131)</f>
        <v>4.820386859072763</v>
      </c>
      <c r="P132" s="63">
        <f>100*(SUM(Taulukko!U141:U143)-SUM(Taulukko!U129:U131))/SUM(Taulukko!U129:U131)</f>
        <v>4.734411085450357</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4.457614017005929</v>
      </c>
      <c r="W132" s="63">
        <f>100*(SUM(Taulukko!AD141:AD143)-SUM(Taulukko!AD129:AD131))/SUM(Taulukko!AD129:AD131)</f>
        <v>4.482225656877907</v>
      </c>
      <c r="X132" s="63">
        <f>100*(SUM(Taulukko!AF141:AF143)-SUM(Taulukko!AF129:AF131))/SUM(Taulukko!AF129:AF131)</f>
        <v>8.437626160678255</v>
      </c>
      <c r="Y132" s="63">
        <f>100*(SUM(Taulukko!AG141:AG143)-SUM(Taulukko!AG129:AG131))/SUM(Taulukko!AG129:AG131)</f>
        <v>8.750779463728957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5.398457583547572</v>
      </c>
      <c r="AC132" s="63">
        <f>100*(SUM(Taulukko!AL141:AL143)-SUM(Taulukko!AL129:AL131))/SUM(Taulukko!AL129:AL131)</f>
        <v>5.4409489427540025</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4.716481187069426</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7.068129624904294</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5.010277492291881</v>
      </c>
      <c r="N133" s="63">
        <f>100*(SUM(Taulukko!R142:R144)-SUM(Taulukko!R130:R132))/SUM(Taulukko!R130:R132)</f>
        <v>5.038560411311045</v>
      </c>
      <c r="O133" s="63">
        <f>100*(SUM(Taulukko!T142:T144)-SUM(Taulukko!T130:T132))/SUM(Taulukko!T130:T132)</f>
        <v>5.254827477049707</v>
      </c>
      <c r="P133" s="63">
        <f>100*(SUM(Taulukko!U142:U144)-SUM(Taulukko!U130:U132))/SUM(Taulukko!U130:U132)</f>
        <v>5.100864553314118</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4.883063479825237</v>
      </c>
      <c r="W133" s="63">
        <f>100*(SUM(Taulukko!AD142:AD144)-SUM(Taulukko!AD130:AD132))/SUM(Taulukko!AD130:AD132)</f>
        <v>4.805962477512204</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5.9291581108829625</v>
      </c>
      <c r="AC133" s="63">
        <f>100*(SUM(Taulukko!AL142:AL144)-SUM(Taulukko!AL130:AL132))/SUM(Taulukko!AL130:AL132)</f>
        <v>5.781089414182938</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1.5651201788709</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6.121926229508191</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3.912050256995982</v>
      </c>
      <c r="H135" s="63">
        <f>100*(SUM(Taulukko!J144:J146)-SUM(Taulukko!J132:J134))/SUM(Taulukko!J132:J134)</f>
        <v>3.5602392480774707</v>
      </c>
      <c r="I135" s="63">
        <f>100*(SUM(Taulukko!L144:L146)-SUM(Taulukko!L132:L134))/SUM(Taulukko!L132:L134)</f>
        <v>8.518971848225217</v>
      </c>
      <c r="J135" s="63">
        <f>100*(SUM(Taulukko!M144:M146)-SUM(Taulukko!M132:M134))/SUM(Taulukko!M132:M134)</f>
        <v>8.854961832061058</v>
      </c>
      <c r="K135" s="63">
        <f>100*(SUM(Taulukko!N144:N146)-SUM(Taulukko!N132:N134))/SUM(Taulukko!N132:N134)</f>
        <v>8.436787433493794</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3.3116036505866986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3.290780141843978</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8.971774193548363</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4.383717620267587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8.990825688073398</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3.8537829413431632</v>
      </c>
      <c r="H137" s="63">
        <f>100*(SUM(Taulukko!J146:J148)-SUM(Taulukko!J134:J136))/SUM(Taulukko!J134:J136)</f>
        <v>3.7698412698412898</v>
      </c>
      <c r="I137" s="63">
        <f>100*(SUM(Taulukko!L146:L148)-SUM(Taulukko!L134:L136))/SUM(Taulukko!L134:L136)</f>
        <v>10.19799294819634</v>
      </c>
      <c r="J137" s="63">
        <f>100*(SUM(Taulukko!M146:M148)-SUM(Taulukko!M134:M136))/SUM(Taulukko!M134:M136)</f>
        <v>9.63222416812608</v>
      </c>
      <c r="K137" s="63">
        <f>100*(SUM(Taulukko!N146:N148)-SUM(Taulukko!N134:N136))/SUM(Taulukko!N134:N136)</f>
        <v>9.521423202204963</v>
      </c>
      <c r="L137" s="63">
        <f>100*(SUM(Taulukko!P146:P148)-SUM(Taulukko!P134:P136))/SUM(Taulukko!P134:P136)</f>
        <v>5.906843611761657</v>
      </c>
      <c r="M137" s="63">
        <f>100*(SUM(Taulukko!Q146:Q148)-SUM(Taulukko!Q134:Q136))/SUM(Taulukko!Q134:Q136)</f>
        <v>5.7658115316230605</v>
      </c>
      <c r="N137" s="63">
        <f>100*(SUM(Taulukko!R146:R148)-SUM(Taulukko!R134:R136))/SUM(Taulukko!R134:R136)</f>
        <v>5.873379099923744</v>
      </c>
      <c r="O137" s="63">
        <f>100*(SUM(Taulukko!T146:T148)-SUM(Taulukko!T134:T136))/SUM(Taulukko!T134:T136)</f>
        <v>1.6997983290118055</v>
      </c>
      <c r="P137" s="63">
        <f>100*(SUM(Taulukko!U146:U148)-SUM(Taulukko!U134:U136))/SUM(Taulukko!U134:U136)</f>
        <v>3.30810204653771</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9.284411108858722</v>
      </c>
      <c r="Z137" s="63">
        <f>100*(SUM(Taulukko!AH146:AH148)-SUM(Taulukko!AH134:AH136))/SUM(Taulukko!AH134:AH136)</f>
        <v>9.057750759878429</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9.509658246656755</v>
      </c>
      <c r="K138" s="63">
        <f>100*(SUM(Taulukko!N147:N149)-SUM(Taulukko!N135:N137))/SUM(Taulukko!N135:N137)</f>
        <v>10.152157645298091</v>
      </c>
      <c r="L138" s="63">
        <f>100*(SUM(Taulukko!P147:P149)-SUM(Taulukko!P135:P137))/SUM(Taulukko!P135:P137)</f>
        <v>6.913774973711885</v>
      </c>
      <c r="M138" s="63">
        <f>100*(SUM(Taulukko!Q147:Q149)-SUM(Taulukko!Q135:Q137))/SUM(Taulukko!Q135:Q137)</f>
        <v>6.553213106426216</v>
      </c>
      <c r="N138" s="63">
        <f>100*(SUM(Taulukko!R147:R149)-SUM(Taulukko!R135:R137))/SUM(Taulukko!R135:R137)</f>
        <v>6.26585489599188</v>
      </c>
      <c r="O138" s="63">
        <f>100*(SUM(Taulukko!T147:T149)-SUM(Taulukko!T135:T137))/SUM(Taulukko!T135:T137)</f>
        <v>5.998883928571413</v>
      </c>
      <c r="P138" s="63">
        <f>100*(SUM(Taulukko!U147:U149)-SUM(Taulukko!U135:U137))/SUM(Taulukko!U135:U137)</f>
        <v>5.370265686828717</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8.953722334004024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4.303510758776894</v>
      </c>
      <c r="H139" s="63">
        <f>100*(SUM(Taulukko!J148:J150)-SUM(Taulukko!J136:J138))/SUM(Taulukko!J136:J138)</f>
        <v>4.063205417607233</v>
      </c>
      <c r="I139" s="63">
        <f>100*(SUM(Taulukko!L148:L150)-SUM(Taulukko!L136:L138))/SUM(Taulukko!L136:L138)</f>
        <v>11.628555493586164</v>
      </c>
      <c r="J139" s="63">
        <f>100*(SUM(Taulukko!M148:M150)-SUM(Taulukko!M136:M138))/SUM(Taulukko!M136:M138)</f>
        <v>11.729473421512354</v>
      </c>
      <c r="K139" s="63">
        <f>100*(SUM(Taulukko!N148:N150)-SUM(Taulukko!N136:N138))/SUM(Taulukko!N136:N138)</f>
        <v>10.683229813664612</v>
      </c>
      <c r="L139" s="63">
        <f>100*(SUM(Taulukko!P148:P150)-SUM(Taulukko!P136:P138))/SUM(Taulukko!P136:P138)</f>
        <v>7.018455939693282</v>
      </c>
      <c r="M139" s="63">
        <f>100*(SUM(Taulukko!Q148:Q150)-SUM(Taulukko!Q136:Q138))/SUM(Taulukko!Q136:Q138)</f>
        <v>6.708860759493685</v>
      </c>
      <c r="N139" s="63">
        <f>100*(SUM(Taulukko!R148:R150)-SUM(Taulukko!R136:R138))/SUM(Taulukko!R136:R138)</f>
        <v>6.474456246838635</v>
      </c>
      <c r="O139" s="63">
        <f>100*(SUM(Taulukko!T148:T150)-SUM(Taulukko!T136:T138))/SUM(Taulukko!T136:T138)</f>
        <v>6.057413747695564</v>
      </c>
      <c r="P139" s="63">
        <f>100*(SUM(Taulukko!U148:U150)-SUM(Taulukko!U136:U138))/SUM(Taulukko!U136:U138)</f>
        <v>5.0558659217877</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6.617459913463986</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9.269662921348324</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7.797468354430397</v>
      </c>
      <c r="AC139" s="63">
        <f>100*(SUM(Taulukko!AL148:AL150)-SUM(Taulukko!AL136:AL138))/SUM(Taulukko!AL136:AL138)</f>
        <v>7.445734477536598</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5.6451612903225925</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11.855541718555422</v>
      </c>
      <c r="K140" s="63">
        <f>100*(SUM(Taulukko!N149:N151)-SUM(Taulukko!N137:N139))/SUM(Taulukko!N137:N139)</f>
        <v>10.896960711638258</v>
      </c>
      <c r="L140" s="63">
        <f>100*(SUM(Taulukko!P149:P151)-SUM(Taulukko!P137:P139))/SUM(Taulukko!P137:P139)</f>
        <v>6.972616632860041</v>
      </c>
      <c r="M140" s="63">
        <f>100*(SUM(Taulukko!Q149:Q151)-SUM(Taulukko!Q137:Q139))/SUM(Taulukko!Q137:Q139)</f>
        <v>6.685166498486378</v>
      </c>
      <c r="N140" s="63">
        <f>100*(SUM(Taulukko!R149:R151)-SUM(Taulukko!R137:R139))/SUM(Taulukko!R137:R139)</f>
        <v>6.34281399446262</v>
      </c>
      <c r="O140" s="63">
        <f>100*(SUM(Taulukko!T149:T151)-SUM(Taulukko!T137:T139))/SUM(Taulukko!T137:T139)</f>
        <v>7.640750670241287</v>
      </c>
      <c r="P140" s="63">
        <f>100*(SUM(Taulukko!U149:U151)-SUM(Taulukko!U137:U139))/SUM(Taulukko!U137:U139)</f>
        <v>5.925507900677201</v>
      </c>
      <c r="Q140" s="63">
        <f>100*(SUM(Taulukko!V149:V151)-SUM(Taulukko!V137:V139))/SUM(Taulukko!V137:V139)</f>
        <v>5.91036414565827</v>
      </c>
      <c r="R140" s="63">
        <f>100*(SUM(Taulukko!X149:X151)-SUM(Taulukko!X137:X139))/SUM(Taulukko!X137:X139)</f>
        <v>4.1531823085221085</v>
      </c>
      <c r="S140" s="63">
        <f>100*(SUM(Taulukko!Y149:Y151)-SUM(Taulukko!Y137:Y139))/SUM(Taulukko!Y137:Y139)</f>
        <v>4.187128456965621</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6.494165398274978</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7.960576194086429</v>
      </c>
      <c r="AC140" s="63">
        <f>100*(SUM(Taulukko!AL149:AL151)-SUM(Taulukko!AL137:AL139))/SUM(Taulukko!AL137:AL139)</f>
        <v>7.694241890872523</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5.559865528833735</v>
      </c>
      <c r="F141" s="63">
        <f>100*(SUM(Taulukko!H150:H152)-SUM(Taulukko!H138:H140))/SUM(Taulukko!H138:H140)</f>
        <v>3.825575173889799</v>
      </c>
      <c r="G141" s="63">
        <f>100*(SUM(Taulukko!I150:I152)-SUM(Taulukko!I138:I140))/SUM(Taulukko!I138:I140)</f>
        <v>4.2158516020235925</v>
      </c>
      <c r="H141" s="63">
        <f>100*(SUM(Taulukko!J150:J152)-SUM(Taulukko!J138:J140))/SUM(Taulukko!J138:J140)</f>
        <v>4.377104377104383</v>
      </c>
      <c r="I141" s="63">
        <f>100*(SUM(Taulukko!L150:L152)-SUM(Taulukko!L138:L140))/SUM(Taulukko!L138:L140)</f>
        <v>11.016144349477678</v>
      </c>
      <c r="J141" s="63">
        <f>100*(SUM(Taulukko!M150:M152)-SUM(Taulukko!M138:M140))/SUM(Taulukko!M138:M140)</f>
        <v>10.325422069977975</v>
      </c>
      <c r="K141" s="63">
        <f>100*(SUM(Taulukko!N150:N152)-SUM(Taulukko!N138:N140))/SUM(Taulukko!N138:N140)</f>
        <v>10.841304881039962</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5.543175487465175</v>
      </c>
      <c r="Q141" s="63">
        <f>100*(SUM(Taulukko!V150:V152)-SUM(Taulukko!V138:V140))/SUM(Taulukko!V138:V140)</f>
        <v>6.305803571428578</v>
      </c>
      <c r="R141" s="63">
        <f>100*(SUM(Taulukko!X150:X152)-SUM(Taulukko!X138:X140))/SUM(Taulukko!X138:X140)</f>
        <v>3.2770605759682194</v>
      </c>
      <c r="S141" s="63">
        <f>100*(SUM(Taulukko!Y150:Y152)-SUM(Taulukko!Y138:Y140))/SUM(Taulukko!Y138:Y140)</f>
        <v>3.46598202824132</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5.6546871073133955</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8.942288753200716</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6.741016109045846</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5.497045979964016</v>
      </c>
      <c r="F142" s="63">
        <f>100*(SUM(Taulukko!H151:H153)-SUM(Taulukko!H139:H141))/SUM(Taulukko!H139:H141)</f>
        <v>3.7663335895465146</v>
      </c>
      <c r="G142" s="63">
        <f>100*(SUM(Taulukko!I151:I153)-SUM(Taulukko!I139:I141))/SUM(Taulukko!I139:I141)</f>
        <v>4.073660714285721</v>
      </c>
      <c r="H142" s="63">
        <f>100*(SUM(Taulukko!J151:J153)-SUM(Taulukko!J139:J141))/SUM(Taulukko!J139:J141)</f>
        <v>4.558165548098421</v>
      </c>
      <c r="I142" s="63">
        <f>100*(SUM(Taulukko!L151:L153)-SUM(Taulukko!L139:L141))/SUM(Taulukko!L139:L141)</f>
        <v>10.19911504424778</v>
      </c>
      <c r="J142" s="63">
        <f>100*(SUM(Taulukko!M151:M153)-SUM(Taulukko!M139:M141))/SUM(Taulukko!M139:M141)</f>
        <v>9.811046511627907</v>
      </c>
      <c r="K142" s="63">
        <f>100*(SUM(Taulukko!N151:N153)-SUM(Taulukko!N139:N141))/SUM(Taulukko!N139:N141)</f>
        <v>10.854222438549517</v>
      </c>
      <c r="L142" s="63">
        <f>100*(SUM(Taulukko!P151:P153)-SUM(Taulukko!P139:P141))/SUM(Taulukko!P139:P141)</f>
        <v>4.960362400905997</v>
      </c>
      <c r="M142" s="63">
        <f>100*(SUM(Taulukko!Q151:Q153)-SUM(Taulukko!Q139:Q141))/SUM(Taulukko!Q139:Q141)</f>
        <v>5.45634920634922</v>
      </c>
      <c r="N142" s="63">
        <f>100*(SUM(Taulukko!R151:R153)-SUM(Taulukko!R139:R141))/SUM(Taulukko!R139:R141)</f>
        <v>5.634152395135267</v>
      </c>
      <c r="O142" s="63">
        <f>100*(SUM(Taulukko!T151:T153)-SUM(Taulukko!T139:T141))/SUM(Taulukko!T139:T141)</f>
        <v>6.032482598607898</v>
      </c>
      <c r="P142" s="63">
        <f>100*(SUM(Taulukko!U151:U153)-SUM(Taulukko!U139:U141))/SUM(Taulukko!U139:U141)</f>
        <v>6.729699666295865</v>
      </c>
      <c r="Q142" s="63">
        <f>100*(SUM(Taulukko!V151:V153)-SUM(Taulukko!V139:V141))/SUM(Taulukko!V139:V141)</f>
        <v>6.779661016949163</v>
      </c>
      <c r="R142" s="63">
        <f>100*(SUM(Taulukko!X151:X153)-SUM(Taulukko!X139:X141))/SUM(Taulukko!X139:X141)</f>
        <v>2.5345100701516285</v>
      </c>
      <c r="S142" s="63">
        <f>100*(SUM(Taulukko!Y151:Y153)-SUM(Taulukko!Y139:Y141))/SUM(Taulukko!Y139:Y141)</f>
        <v>3.2653061224489823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4.881693648816928</v>
      </c>
      <c r="W142" s="63">
        <f>100*(SUM(Taulukko!AD151:AD153)-SUM(Taulukko!AD139:AD141))/SUM(Taulukko!AD139:AD141)</f>
        <v>5.13843851334498</v>
      </c>
      <c r="X142" s="63">
        <f>100*(SUM(Taulukko!AF151:AF153)-SUM(Taulukko!AF139:AF141))/SUM(Taulukko!AF139:AF141)</f>
        <v>7.883965118348453</v>
      </c>
      <c r="Y142" s="63">
        <f>100*(SUM(Taulukko!AG151:AG153)-SUM(Taulukko!AG139:AG141))/SUM(Taulukko!AG139:AG141)</f>
        <v>8.241010689990299</v>
      </c>
      <c r="Z142" s="63">
        <f>100*(SUM(Taulukko!AH151:AH153)-SUM(Taulukko!AH139:AH141))/SUM(Taulukko!AH139:AH141)</f>
        <v>8.189068274654764</v>
      </c>
      <c r="AA142" s="63">
        <f>100*(SUM(Taulukko!AJ151:AJ153)-SUM(Taulukko!AJ139:AJ141))/SUM(Taulukko!AJ139:AJ141)</f>
        <v>6.607829825752443</v>
      </c>
      <c r="AB142" s="63">
        <f>100*(SUM(Taulukko!AK151:AK153)-SUM(Taulukko!AK139:AK141))/SUM(Taulukko!AK139:AK141)</f>
        <v>6.530812668794506</v>
      </c>
      <c r="AC142" s="63">
        <f>100*(SUM(Taulukko!AL151:AL153)-SUM(Taulukko!AL139:AL141))/SUM(Taulukko!AL139:AL141)</f>
        <v>7.871864911845044</v>
      </c>
      <c r="AD142" s="3">
        <v>7</v>
      </c>
    </row>
    <row r="143" spans="1:30" ht="12.75">
      <c r="A143" s="98" t="s">
        <v>182</v>
      </c>
      <c r="B143" s="65" t="s">
        <v>117</v>
      </c>
      <c r="C143" s="63">
        <f>100*(SUM(Taulukko!D152:D154)-SUM(Taulukko!D140:D142))/SUM(Taulukko!D140:D142)</f>
        <v>5.3559007651286725</v>
      </c>
      <c r="D143" s="63">
        <f>100*(SUM(Taulukko!E152:E154)-SUM(Taulukko!E140:E142))/SUM(Taulukko!E140:E142)</f>
        <v>5.377166156982661</v>
      </c>
      <c r="E143" s="63">
        <f>100*(SUM(Taulukko!F152:F154)-SUM(Taulukko!F140:F142))/SUM(Taulukko!F140:F142)</f>
        <v>5.541368743615961</v>
      </c>
      <c r="F143" s="63">
        <f>100*(SUM(Taulukko!H152:H154)-SUM(Taulukko!H140:H142))/SUM(Taulukko!H140:H142)</f>
        <v>5.790417627466058</v>
      </c>
      <c r="G143" s="63">
        <f>100*(SUM(Taulukko!I152:I154)-SUM(Taulukko!I140:I142))/SUM(Taulukko!I140:I142)</f>
        <v>4.876010030649206</v>
      </c>
      <c r="H143" s="63">
        <f>100*(SUM(Taulukko!J152:J154)-SUM(Taulukko!J140:J142))/SUM(Taulukko!J140:J142)</f>
        <v>4.767214942849152</v>
      </c>
      <c r="I143" s="63">
        <f>100*(SUM(Taulukko!L152:L154)-SUM(Taulukko!L140:L142))/SUM(Taulukko!L140:L142)</f>
        <v>12.282211228221128</v>
      </c>
      <c r="J143" s="63">
        <f>100*(SUM(Taulukko!M152:M154)-SUM(Taulukko!M140:M142))/SUM(Taulukko!M140:M142)</f>
        <v>10.966497951313583</v>
      </c>
      <c r="K143" s="63">
        <f>100*(SUM(Taulukko!N152:N154)-SUM(Taulukko!N140:N142))/SUM(Taulukko!N140:N142)</f>
        <v>11.11916847957457</v>
      </c>
      <c r="L143" s="63">
        <f>100*(SUM(Taulukko!P152:P154)-SUM(Taulukko!P140:P142))/SUM(Taulukko!P140:P142)</f>
        <v>5.09280217292894</v>
      </c>
      <c r="M143" s="63">
        <f>100*(SUM(Taulukko!Q152:Q154)-SUM(Taulukko!Q140:Q142))/SUM(Taulukko!Q140:Q142)</f>
        <v>5.344827586206893</v>
      </c>
      <c r="N143" s="63">
        <f>100*(SUM(Taulukko!R152:R154)-SUM(Taulukko!R140:R142))/SUM(Taulukko!R140:R142)</f>
        <v>5.625462620281262</v>
      </c>
      <c r="O143" s="63">
        <f>100*(SUM(Taulukko!T152:T154)-SUM(Taulukko!T140:T142))/SUM(Taulukko!T140:T142)</f>
        <v>6.82773109243699</v>
      </c>
      <c r="P143" s="63">
        <f>100*(SUM(Taulukko!U152:U154)-SUM(Taulukko!U140:U142))/SUM(Taulukko!U140:U142)</f>
        <v>7.783604747446865</v>
      </c>
      <c r="Q143" s="63">
        <f>100*(SUM(Taulukko!V152:V154)-SUM(Taulukko!V140:V142))/SUM(Taulukko!V140:V142)</f>
        <v>7.304925290536795</v>
      </c>
      <c r="R143" s="63">
        <f>100*(SUM(Taulukko!X152:X154)-SUM(Taulukko!X140:X142))/SUM(Taulukko!X140:X142)</f>
        <v>1.8614039022202442</v>
      </c>
      <c r="S143" s="63">
        <f>100*(SUM(Taulukko!Y152:Y154)-SUM(Taulukko!Y140:Y142))/SUM(Taulukko!Y140:Y142)</f>
        <v>2.604957005563974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4.730064388311051</v>
      </c>
      <c r="W143" s="63">
        <f>100*(SUM(Taulukko!AD152:AD154)-SUM(Taulukko!AD140:AD142))/SUM(Taulukko!AD140:AD142)</f>
        <v>4.809122459097664</v>
      </c>
      <c r="X143" s="63">
        <f>100*(SUM(Taulukko!AF152:AF154)-SUM(Taulukko!AF140:AF142))/SUM(Taulukko!AF140:AF142)</f>
        <v>6.717319979278186</v>
      </c>
      <c r="Y143" s="63">
        <f>100*(SUM(Taulukko!AG152:AG154)-SUM(Taulukko!AG140:AG142))/SUM(Taulukko!AG140:AG142)</f>
        <v>7.233307751343041</v>
      </c>
      <c r="Z143" s="63">
        <f>100*(SUM(Taulukko!AH152:AH154)-SUM(Taulukko!AH140:AH142))/SUM(Taulukko!AH140:AH142)</f>
        <v>7.739699653446271</v>
      </c>
      <c r="AA143" s="63">
        <f>100*(SUM(Taulukko!AJ152:AJ154)-SUM(Taulukko!AJ140:AJ142))/SUM(Taulukko!AJ140:AJ142)</f>
        <v>6.377265607518461</v>
      </c>
      <c r="AB143" s="63">
        <f>100*(SUM(Taulukko!AK152:AK154)-SUM(Taulukko!AK140:AK142))/SUM(Taulukko!AK140:AK142)</f>
        <v>6.242409521496232</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5.45962417470796</v>
      </c>
      <c r="E144" s="63">
        <f>100*(SUM(Taulukko!F153:F155)-SUM(Taulukko!F141:F143))/SUM(Taulukko!F141:F143)</f>
        <v>5.665650406504068</v>
      </c>
      <c r="F144" s="63">
        <f>100*(SUM(Taulukko!H153:H155)-SUM(Taulukko!H141:H143))/SUM(Taulukko!H141:H143)</f>
        <v>5.217153783119357</v>
      </c>
      <c r="G144" s="63">
        <f>100*(SUM(Taulukko!I153:I155)-SUM(Taulukko!I141:I143))/SUM(Taulukko!I141:I143)</f>
        <v>5.772448410485233</v>
      </c>
      <c r="H144" s="63">
        <f>100*(SUM(Taulukko!J153:J155)-SUM(Taulukko!J141:J143))/SUM(Taulukko!J141:J143)</f>
        <v>4.945818282856353</v>
      </c>
      <c r="I144" s="63">
        <f>100*(SUM(Taulukko!L153:L155)-SUM(Taulukko!L141:L143))/SUM(Taulukko!L141:L143)</f>
        <v>9.378556794900977</v>
      </c>
      <c r="J144" s="63">
        <f>100*(SUM(Taulukko!M153:M155)-SUM(Taulukko!M141:M143))/SUM(Taulukko!M141:M143)</f>
        <v>12.1461408178079</v>
      </c>
      <c r="K144" s="63">
        <f>100*(SUM(Taulukko!N153:N155)-SUM(Taulukko!N141:N143))/SUM(Taulukko!N141:N143)</f>
        <v>11.548619447779116</v>
      </c>
      <c r="L144" s="63">
        <f>100*(SUM(Taulukko!P153:P155)-SUM(Taulukko!P141:P143))/SUM(Taulukko!P141:P143)</f>
        <v>5.410036719706233</v>
      </c>
      <c r="M144" s="63">
        <f>100*(SUM(Taulukko!Q153:Q155)-SUM(Taulukko!Q141:Q143))/SUM(Taulukko!Q141:Q143)</f>
        <v>5.794254849005638</v>
      </c>
      <c r="N144" s="63">
        <f>100*(SUM(Taulukko!R153:R155)-SUM(Taulukko!R141:R143))/SUM(Taulukko!R141:R143)</f>
        <v>5.895357406042742</v>
      </c>
      <c r="O144" s="63">
        <f>100*(SUM(Taulukko!T153:T155)-SUM(Taulukko!T141:T143))/SUM(Taulukko!T141:T143)</f>
        <v>7.059168131224378</v>
      </c>
      <c r="P144" s="63">
        <f>100*(SUM(Taulukko!U153:U155)-SUM(Taulukko!U141:U143))/SUM(Taulukko!U141:U143)</f>
        <v>8.131201764057316</v>
      </c>
      <c r="Q144" s="63">
        <f>100*(SUM(Taulukko!V153:V155)-SUM(Taulukko!V141:V143))/SUM(Taulukko!V141:V143)</f>
        <v>7.800441014332968</v>
      </c>
      <c r="R144" s="63">
        <f>100*(SUM(Taulukko!X153:X155)-SUM(Taulukko!X141:X143))/SUM(Taulukko!X141:X143)</f>
        <v>1.4485755673587777</v>
      </c>
      <c r="S144" s="63">
        <f>100*(SUM(Taulukko!Y153:Y155)-SUM(Taulukko!Y141:Y143))/SUM(Taulukko!Y141:Y143)</f>
        <v>2.953799545569298</v>
      </c>
      <c r="T144" s="63">
        <f>100*(SUM(Taulukko!Z153:Z155)-SUM(Taulukko!Z141:Z143))/SUM(Taulukko!Z141:Z143)</f>
        <v>3.596757852077013</v>
      </c>
      <c r="U144" s="63">
        <f>100*(SUM(Taulukko!AB153:AB155)-SUM(Taulukko!AB141:AB143))/SUM(Taulukko!AB141:AB143)</f>
        <v>3.989098116947464</v>
      </c>
      <c r="V144" s="63">
        <f>100*(SUM(Taulukko!AC153:AC155)-SUM(Taulukko!AC141:AC143))/SUM(Taulukko!AC141:AC143)</f>
        <v>4.538727183029087</v>
      </c>
      <c r="W144" s="63">
        <f>100*(SUM(Taulukko!AD153:AD155)-SUM(Taulukko!AD141:AD143))/SUM(Taulukko!AD141:AD143)</f>
        <v>4.561143984220907</v>
      </c>
      <c r="X144" s="63">
        <f>100*(SUM(Taulukko!AF153:AF155)-SUM(Taulukko!AF141:AF143))/SUM(Taulukko!AF141:AF143)</f>
        <v>6.403574087862989</v>
      </c>
      <c r="Y144" s="63">
        <f>100*(SUM(Taulukko!AG153:AG155)-SUM(Taulukko!AG141:AG143))/SUM(Taulukko!AG141:AG143)</f>
        <v>7.530581039755346</v>
      </c>
      <c r="Z144" s="63">
        <f>100*(SUM(Taulukko!AH153:AH155)-SUM(Taulukko!AH141:AH143))/SUM(Taulukko!AH141:AH143)</f>
        <v>7.779051987767592</v>
      </c>
      <c r="AA144" s="63">
        <f>100*(SUM(Taulukko!AJ153:AJ155)-SUM(Taulukko!AJ141:AJ143))/SUM(Taulukko!AJ141:AJ143)</f>
        <v>6.479481641468711</v>
      </c>
      <c r="AB144" s="63">
        <f>100*(SUM(Taulukko!AK153:AK155)-SUM(Taulukko!AK141:AK143))/SUM(Taulukko!AK141:AK143)</f>
        <v>7.390243902439012</v>
      </c>
      <c r="AC144" s="63">
        <f>100*(SUM(Taulukko!AL153:AL155)-SUM(Taulukko!AL141:AL143))/SUM(Taulukko!AL141:AL143)</f>
        <v>7.8992418684274766</v>
      </c>
      <c r="AD144" s="3">
        <v>9</v>
      </c>
    </row>
    <row r="145" spans="1:30" ht="12.75">
      <c r="A145" s="98" t="s">
        <v>182</v>
      </c>
      <c r="B145" s="65" t="s">
        <v>121</v>
      </c>
      <c r="C145" s="63">
        <f>100*(SUM(Taulukko!D154:D156)-SUM(Taulukko!D142:D144))/SUM(Taulukko!D142:D144)</f>
        <v>5.485564304461937</v>
      </c>
      <c r="D145" s="63">
        <f>100*(SUM(Taulukko!E154:E156)-SUM(Taulukko!E142:E144))/SUM(Taulukko!E142:E144)</f>
        <v>5.741021750126466</v>
      </c>
      <c r="E145" s="63">
        <f>100*(SUM(Taulukko!F154:F156)-SUM(Taulukko!F142:F144))/SUM(Taulukko!F142:F144)</f>
        <v>5.996963562753048</v>
      </c>
      <c r="F145" s="63">
        <f>100*(SUM(Taulukko!H154:H156)-SUM(Taulukko!H142:H144))/SUM(Taulukko!H142:H144)</f>
        <v>5.738880918220947</v>
      </c>
      <c r="G145" s="63">
        <f>100*(SUM(Taulukko!I154:I156)-SUM(Taulukko!I142:I144))/SUM(Taulukko!I142:I144)</f>
        <v>5.35070695869142</v>
      </c>
      <c r="H145" s="63">
        <f>100*(SUM(Taulukko!J154:J156)-SUM(Taulukko!J142:J144))/SUM(Taulukko!J142:J144)</f>
        <v>5.067848241484341</v>
      </c>
      <c r="I145" s="63">
        <f>100*(SUM(Taulukko!L154:L156)-SUM(Taulukko!L142:L144))/SUM(Taulukko!L142:L144)</f>
        <v>10.121923165401439</v>
      </c>
      <c r="J145" s="63">
        <f>100*(SUM(Taulukko!M154:M156)-SUM(Taulukko!M142:M144))/SUM(Taulukko!M142:M144)</f>
        <v>11.749285033365128</v>
      </c>
      <c r="K145" s="63">
        <f>100*(SUM(Taulukko!N154:N156)-SUM(Taulukko!N142:N144))/SUM(Taulukko!N142:N144)</f>
        <v>11.931412241009754</v>
      </c>
      <c r="L145" s="63">
        <f>100*(SUM(Taulukko!P154:P156)-SUM(Taulukko!P142:P144))/SUM(Taulukko!P142:P144)</f>
        <v>5.985736118186449</v>
      </c>
      <c r="M145" s="63">
        <f>100*(SUM(Taulukko!Q154:Q156)-SUM(Taulukko!Q142:Q144))/SUM(Taulukko!Q142:Q144)</f>
        <v>6.288230976266208</v>
      </c>
      <c r="N145" s="63">
        <f>100*(SUM(Taulukko!R154:R156)-SUM(Taulukko!R142:R144))/SUM(Taulukko!R142:R144)</f>
        <v>6.363191385217831</v>
      </c>
      <c r="O145" s="63">
        <f>100*(SUM(Taulukko!T154:T156)-SUM(Taulukko!T142:T144))/SUM(Taulukko!T142:T144)</f>
        <v>8.060150375939852</v>
      </c>
      <c r="P145" s="63">
        <f>100*(SUM(Taulukko!U154:U156)-SUM(Taulukko!U142:U144))/SUM(Taulukko!U142:U144)</f>
        <v>8.061420345489454</v>
      </c>
      <c r="Q145" s="63">
        <f>100*(SUM(Taulukko!V154:V156)-SUM(Taulukko!V142:V144))/SUM(Taulukko!V142:V144)</f>
        <v>8.237232289950576</v>
      </c>
      <c r="R145" s="63">
        <f>100*(SUM(Taulukko!X154:X156)-SUM(Taulukko!X142:X144))/SUM(Taulukko!X142:X144)</f>
        <v>1.4297061159650608</v>
      </c>
      <c r="S145" s="63">
        <f>100*(SUM(Taulukko!Y154:Y156)-SUM(Taulukko!Y142:Y144))/SUM(Taulukko!Y142:Y144)</f>
        <v>2.7122049221496765</v>
      </c>
      <c r="T145" s="63">
        <f>100*(SUM(Taulukko!Z154:Z156)-SUM(Taulukko!Z142:Z144))/SUM(Taulukko!Z142:Z144)</f>
        <v>3.8908539666498316</v>
      </c>
      <c r="U145" s="63">
        <f>100*(SUM(Taulukko!AB154:AB156)-SUM(Taulukko!AB142:AB144))/SUM(Taulukko!AB142:AB144)</f>
        <v>3.5222052067381195</v>
      </c>
      <c r="V145" s="63">
        <f>100*(SUM(Taulukko!AC154:AC156)-SUM(Taulukko!AC142:AC144))/SUM(Taulukko!AC142:AC144)</f>
        <v>4.190149473168346</v>
      </c>
      <c r="W145" s="63">
        <f>100*(SUM(Taulukko!AD154:AD156)-SUM(Taulukko!AD142:AD144))/SUM(Taulukko!AD142:AD144)</f>
        <v>4.438450220696425</v>
      </c>
      <c r="X145" s="63">
        <f>100*(SUM(Taulukko!AF154:AF156)-SUM(Taulukko!AF142:AF144))/SUM(Taulukko!AF142:AF144)</f>
        <v>7.16221447928765</v>
      </c>
      <c r="Y145" s="63">
        <f>100*(SUM(Taulukko!AG154:AG156)-SUM(Taulukko!AG142:AG144))/SUM(Taulukko!AG142:AG144)</f>
        <v>7.956703380174702</v>
      </c>
      <c r="Z145" s="63">
        <f>100*(SUM(Taulukko!AH154:AH156)-SUM(Taulukko!AH142:AH144))/SUM(Taulukko!AH142:AH144)</f>
        <v>8.325413419502011</v>
      </c>
      <c r="AA145" s="63">
        <f>100*(SUM(Taulukko!AJ154:AJ156)-SUM(Taulukko!AJ142:AJ144))/SUM(Taulukko!AJ142:AJ144)</f>
        <v>7.139291063404898</v>
      </c>
      <c r="AB145" s="63">
        <f>100*(SUM(Taulukko!AK154:AK156)-SUM(Taulukko!AK142:AK144))/SUM(Taulukko!AK142:AK144)</f>
        <v>7.511509571117021</v>
      </c>
      <c r="AC145" s="63">
        <f>100*(SUM(Taulukko!AL154:AL156)-SUM(Taulukko!AL142:AL144))/SUM(Taulukko!AL142:AL144)</f>
        <v>8.088413893611841</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6.4784471893118205</v>
      </c>
      <c r="F146" s="63">
        <f>100*(SUM(Taulukko!H155:H157)-SUM(Taulukko!H143:H145))/SUM(Taulukko!H143:H145)</f>
        <v>4.142526071842414</v>
      </c>
      <c r="G146" s="63">
        <f>100*(SUM(Taulukko!I155:I157)-SUM(Taulukko!I143:I145))/SUM(Taulukko!I143:I145)</f>
        <v>4.678040726472191</v>
      </c>
      <c r="H146" s="63">
        <f>100*(SUM(Taulukko!J155:J157)-SUM(Taulukko!J143:J145))/SUM(Taulukko!J143:J145)</f>
        <v>5.160044150110388</v>
      </c>
      <c r="I146" s="63">
        <f>100*(SUM(Taulukko!L155:L157)-SUM(Taulukko!L143:L145))/SUM(Taulukko!L143:L145)</f>
        <v>11.855079110295787</v>
      </c>
      <c r="J146" s="63">
        <f>100*(SUM(Taulukko!M155:M157)-SUM(Taulukko!M143:M145))/SUM(Taulukko!M143:M145)</f>
        <v>12.064910630291628</v>
      </c>
      <c r="K146" s="63">
        <f>100*(SUM(Taulukko!N155:N157)-SUM(Taulukko!N143:N145))/SUM(Taulukko!N143:N145)</f>
        <v>12.26993865030672</v>
      </c>
      <c r="L146" s="63">
        <f>100*(SUM(Taulukko!P155:P157)-SUM(Taulukko!P143:P145))/SUM(Taulukko!P143:P145)</f>
        <v>6.911726637328513</v>
      </c>
      <c r="M146" s="63">
        <f>100*(SUM(Taulukko!Q155:Q157)-SUM(Taulukko!Q143:Q145))/SUM(Taulukko!Q143:Q145)</f>
        <v>6.975609756097552</v>
      </c>
      <c r="N146" s="63">
        <f>100*(SUM(Taulukko!R155:R157)-SUM(Taulukko!R143:R145))/SUM(Taulukko!R143:R145)</f>
        <v>6.900755913191907</v>
      </c>
      <c r="O146" s="63">
        <f>100*(SUM(Taulukko!T155:T157)-SUM(Taulukko!T143:T145))/SUM(Taulukko!T143:T145)</f>
        <v>8.39307048984469</v>
      </c>
      <c r="P146" s="63">
        <f>100*(SUM(Taulukko!U155:U157)-SUM(Taulukko!U143:U145))/SUM(Taulukko!U143:U145)</f>
        <v>8.406113537117923</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4.215399610136441</v>
      </c>
      <c r="W146" s="63">
        <f>100*(SUM(Taulukko!AD155:AD157)-SUM(Taulukko!AD143:AD145))/SUM(Taulukko!AD143:AD145)</f>
        <v>4.614257812499994</v>
      </c>
      <c r="X146" s="63">
        <f>100*(SUM(Taulukko!AF155:AF157)-SUM(Taulukko!AF143:AF145))/SUM(Taulukko!AF143:AF145)</f>
        <v>9.341868373674744</v>
      </c>
      <c r="Y146" s="63">
        <f>100*(SUM(Taulukko!AG155:AG157)-SUM(Taulukko!AG143:AG145))/SUM(Taulukko!AG143:AG145)</f>
        <v>9.412878787878796</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8.417752050168831</v>
      </c>
      <c r="AC146" s="63">
        <f>100*(SUM(Taulukko!AL155:AL157)-SUM(Taulukko!AL143:AL145))/SUM(Taulukko!AL143:AL145)</f>
        <v>8.399710354815369</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7.083647324792764</v>
      </c>
      <c r="F147" s="63">
        <f>100*(SUM(Taulukko!H156:H158)-SUM(Taulukko!H144:H146))/SUM(Taulukko!H144:H146)</f>
        <v>4.783995360974195</v>
      </c>
      <c r="G147" s="63">
        <f>100*(SUM(Taulukko!I156:I158)-SUM(Taulukko!I144:I146))/SUM(Taulukko!I144:I146)</f>
        <v>5.111294311624079</v>
      </c>
      <c r="H147" s="63">
        <f>100*(SUM(Taulukko!J156:J158)-SUM(Taulukko!J144:J146))/SUM(Taulukko!J144:J146)</f>
        <v>5.253025302530244</v>
      </c>
      <c r="I147" s="63">
        <f>100*(SUM(Taulukko!L156:L158)-SUM(Taulukko!L144:L146))/SUM(Taulukko!L144:L146)</f>
        <v>12.49718023911573</v>
      </c>
      <c r="J147" s="63">
        <f>100*(SUM(Taulukko!M156:M158)-SUM(Taulukko!M144:M146))/SUM(Taulukko!M144:M146)</f>
        <v>12.786348761103332</v>
      </c>
      <c r="K147" s="63">
        <f>100*(SUM(Taulukko!N156:N158)-SUM(Taulukko!N144:N146))/SUM(Taulukko!N144:N146)</f>
        <v>12.546728971962615</v>
      </c>
      <c r="L147" s="63">
        <f>100*(SUM(Taulukko!P156:P158)-SUM(Taulukko!P144:P146))/SUM(Taulukko!P144:P146)</f>
        <v>7.560914343129872</v>
      </c>
      <c r="M147" s="63">
        <f>100*(SUM(Taulukko!Q156:Q158)-SUM(Taulukko!Q144:Q146))/SUM(Taulukko!Q144:Q146)</f>
        <v>7.4829931972789145</v>
      </c>
      <c r="N147" s="63">
        <f>100*(SUM(Taulukko!R156:R158)-SUM(Taulukko!R144:R146))/SUM(Taulukko!R144:R146)</f>
        <v>7.406508013598849</v>
      </c>
      <c r="O147" s="63">
        <f>100*(SUM(Taulukko!T156:T158)-SUM(Taulukko!T144:T146))/SUM(Taulukko!T144:T146)</f>
        <v>9.074837949322337</v>
      </c>
      <c r="P147" s="63">
        <f>100*(SUM(Taulukko!U156:U158)-SUM(Taulukko!U144:U146))/SUM(Taulukko!U144:U146)</f>
        <v>9.04632152588557</v>
      </c>
      <c r="Q147" s="63">
        <f>100*(SUM(Taulukko!V156:V158)-SUM(Taulukko!V144:V146))/SUM(Taulukko!V144:V146)</f>
        <v>8.986928104575162</v>
      </c>
      <c r="R147" s="63">
        <f>100*(SUM(Taulukko!X156:X158)-SUM(Taulukko!X144:X146))/SUM(Taulukko!X144:X146)</f>
        <v>6.78098207326579</v>
      </c>
      <c r="S147" s="63">
        <f>100*(SUM(Taulukko!Y156:Y158)-SUM(Taulukko!Y144:Y146))/SUM(Taulukko!Y144:Y146)</f>
        <v>5.603230691569926</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5.159406181552672</v>
      </c>
      <c r="W147" s="63">
        <f>100*(SUM(Taulukko!AD156:AD158)-SUM(Taulukko!AD144:AD146))/SUM(Taulukko!AD144:AD146)</f>
        <v>5.185004868549174</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9.97553171466215</v>
      </c>
      <c r="AA147" s="63">
        <f>100*(SUM(Taulukko!AJ156:AJ158)-SUM(Taulukko!AJ144:AJ146))/SUM(Taulukko!AJ144:AJ146)</f>
        <v>9.11323999017441</v>
      </c>
      <c r="AB147" s="63">
        <f>100*(SUM(Taulukko!AK156:AK158)-SUM(Taulukko!AK144:AK146))/SUM(Taulukko!AK144:AK146)</f>
        <v>8.870774394629573</v>
      </c>
      <c r="AC147" s="63">
        <f>100*(SUM(Taulukko!AL156:AL158)-SUM(Taulukko!AL144:AL146))/SUM(Taulukko!AL144:AL146)</f>
        <v>8.761401824291873</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5.60285635814336</v>
      </c>
      <c r="H148" s="34">
        <f>100*(SUM(Taulukko!J157:J159)-SUM(Taulukko!J145:J147))/SUM(Taulukko!J145:J147)</f>
        <v>5.37280701754385</v>
      </c>
      <c r="I148" s="34">
        <f>100*(SUM(Taulukko!L157:L159)-SUM(Taulukko!L145:L147))/SUM(Taulukko!L145:L147)</f>
        <v>12.559467174119904</v>
      </c>
      <c r="J148" s="34">
        <f>100*(SUM(Taulukko!M157:M159)-SUM(Taulukko!M145:M147))/SUM(Taulukko!M145:M147)</f>
        <v>13.446353924756162</v>
      </c>
      <c r="K148" s="34">
        <f>100*(SUM(Taulukko!N157:N159)-SUM(Taulukko!N145:N147))/SUM(Taulukko!N145:N147)</f>
        <v>12.696577243293255</v>
      </c>
      <c r="L148" s="34">
        <f>100*(SUM(Taulukko!P157:P159)-SUM(Taulukko!P145:P147))/SUM(Taulukko!P145:P147)</f>
        <v>8.095356344673444</v>
      </c>
      <c r="M148" s="34">
        <f>100*(SUM(Taulukko!Q157:Q159)-SUM(Taulukko!Q145:Q147))/SUM(Taulukko!Q145:Q147)</f>
        <v>7.8298695021749865</v>
      </c>
      <c r="N148" s="34">
        <f>100*(SUM(Taulukko!R157:R159)-SUM(Taulukko!R145:R147))/SUM(Taulukko!R145:R147)</f>
        <v>7.755496496738333</v>
      </c>
      <c r="O148" s="34">
        <f>100*(SUM(Taulukko!T157:T159)-SUM(Taulukko!T145:T147))/SUM(Taulukko!T145:T147)</f>
        <v>10.375146541617793</v>
      </c>
      <c r="P148" s="34">
        <f>100*(SUM(Taulukko!U157:U159)-SUM(Taulukko!U145:U147))/SUM(Taulukko!U145:U147)</f>
        <v>10.1172620670848</v>
      </c>
      <c r="Q148" s="34">
        <f>100*(SUM(Taulukko!V157:V159)-SUM(Taulukko!V145:V147))/SUM(Taulukko!V145:V147)</f>
        <v>9.327548806941442</v>
      </c>
      <c r="R148" s="34">
        <f>100*(SUM(Taulukko!X157:X159)-SUM(Taulukko!X145:X147))/SUM(Taulukko!X145:X147)</f>
        <v>7.983411093831019</v>
      </c>
      <c r="S148" s="34">
        <f>100*(SUM(Taulukko!Y157:Y159)-SUM(Taulukko!Y145:Y147))/SUM(Taulukko!Y145:Y147)</f>
        <v>6.511862695608267</v>
      </c>
      <c r="T148" s="34">
        <f>100*(SUM(Taulukko!Z157:Z159)-SUM(Taulukko!Z145:Z147))/SUM(Taulukko!Z145:Z147)</f>
        <v>5.505279034690809</v>
      </c>
      <c r="U148" s="34">
        <f>100*(SUM(Taulukko!AB157:AB159)-SUM(Taulukko!AB145:AB147))/SUM(Taulukko!AB145:AB147)</f>
        <v>6.466683058765663</v>
      </c>
      <c r="V148" s="34">
        <f>100*(SUM(Taulukko!AC157:AC159)-SUM(Taulukko!AC145:AC147))/SUM(Taulukko!AC145:AC147)</f>
        <v>6.1755409676635</v>
      </c>
      <c r="W148" s="34">
        <f>100*(SUM(Taulukko!AD157:AD159)-SUM(Taulukko!AD145:AD147))/SUM(Taulukko!AD145:AD147)</f>
        <v>5.776699029126203</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10.475121586232676</v>
      </c>
      <c r="AA148" s="34">
        <f>100*(SUM(Taulukko!AJ157:AJ159)-SUM(Taulukko!AJ145:AJ147))/SUM(Taulukko!AJ145:AJ147)</f>
        <v>9.29605101790533</v>
      </c>
      <c r="AB148" s="34">
        <f>100*(SUM(Taulukko!AK157:AK159)-SUM(Taulukko!AK145:AK147))/SUM(Taulukko!AK145:AK147)</f>
        <v>9.34735835524742</v>
      </c>
      <c r="AC148" s="34">
        <f>100*(SUM(Taulukko!AL157:AL159)-SUM(Taulukko!AL145:AL147))/SUM(Taulukko!AL145:AL147)</f>
        <v>9.095249462878975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5.266030013642553</v>
      </c>
      <c r="H149" s="63">
        <f>100*(SUM(Taulukko!J158:J160)-SUM(Taulukko!J146:J148))/SUM(Taulukko!J146:J148)</f>
        <v>5.462988254575237</v>
      </c>
      <c r="I149" s="63">
        <f>100*(SUM(Taulukko!L158:L160)-SUM(Taulukko!L146:L148))/SUM(Taulukko!L146:L148)</f>
        <v>12.133891213389141</v>
      </c>
      <c r="J149" s="63">
        <f>100*(SUM(Taulukko!M158:M160)-SUM(Taulukko!M146:M148))/SUM(Taulukko!M146:M148)</f>
        <v>12.231857599269759</v>
      </c>
      <c r="K149" s="63">
        <f>100*(SUM(Taulukko!N158:N160)-SUM(Taulukko!N146:N148))/SUM(Taulukko!N146:N148)</f>
        <v>12.743079386867992</v>
      </c>
      <c r="L149" s="63">
        <f>100*(SUM(Taulukko!P158:P160)-SUM(Taulukko!P146:P148))/SUM(Taulukko!P146:P148)</f>
        <v>7.960687960687955</v>
      </c>
      <c r="M149" s="63">
        <f>100*(SUM(Taulukko!Q158:Q160)-SUM(Taulukko!Q146:Q148))/SUM(Taulukko!Q146:Q148)</f>
        <v>7.877041306436108</v>
      </c>
      <c r="N149" s="63">
        <f>100*(SUM(Taulukko!R158:R160)-SUM(Taulukko!R146:R148))/SUM(Taulukko!R146:R148)</f>
        <v>7.925072046109496</v>
      </c>
      <c r="O149" s="63">
        <f>100*(SUM(Taulukko!T158:T160)-SUM(Taulukko!T146:T148))/SUM(Taulukko!T146:T148)</f>
        <v>9.518413597733717</v>
      </c>
      <c r="P149" s="63">
        <f>100*(SUM(Taulukko!U158:U160)-SUM(Taulukko!U146:U148))/SUM(Taulukko!U146:U148)</f>
        <v>9.796472184531876</v>
      </c>
      <c r="Q149" s="63">
        <f>100*(SUM(Taulukko!V158:V160)-SUM(Taulukko!V146:V148))/SUM(Taulukko!V146:V148)</f>
        <v>9.576476935527396</v>
      </c>
      <c r="R149" s="63">
        <f>100*(SUM(Taulukko!X158:X160)-SUM(Taulukko!X146:X148))/SUM(Taulukko!X146:X148)</f>
        <v>8.681005441824308</v>
      </c>
      <c r="S149" s="63">
        <f>100*(SUM(Taulukko!Y158:Y160)-SUM(Taulukko!Y146:Y148))/SUM(Taulukko!Y146:Y148)</f>
        <v>6.977329974811094</v>
      </c>
      <c r="T149" s="63">
        <f>100*(SUM(Taulukko!Z158:Z160)-SUM(Taulukko!Z146:Z148))/SUM(Taulukko!Z146:Z148)</f>
        <v>5.869074492099332</v>
      </c>
      <c r="U149" s="63">
        <f>100*(SUM(Taulukko!AB158:AB160)-SUM(Taulukko!AB146:AB148))/SUM(Taulukko!AB146:AB148)</f>
        <v>6.863964188012923</v>
      </c>
      <c r="V149" s="63">
        <f>100*(SUM(Taulukko!AC158:AC160)-SUM(Taulukko!AC146:AC148))/SUM(Taulukko!AC146:AC148)</f>
        <v>6.287787182587667</v>
      </c>
      <c r="W149" s="63">
        <f>100*(SUM(Taulukko!AD158:AD160)-SUM(Taulukko!AD146:AD148))/SUM(Taulukko!AD146:AD148)</f>
        <v>6.015945880647493</v>
      </c>
      <c r="X149" s="63">
        <f>100*(SUM(Taulukko!AF158:AF160)-SUM(Taulukko!AF146:AF148))/SUM(Taulukko!AF146:AF148)</f>
        <v>11.000573942988328</v>
      </c>
      <c r="Y149" s="63">
        <f>100*(SUM(Taulukko!AG158:AG160)-SUM(Taulukko!AG146:AG148))/SUM(Taulukko!AG146:AG148)</f>
        <v>10.49897978111668</v>
      </c>
      <c r="Z149" s="63">
        <f>100*(SUM(Taulukko!AH158:AH160)-SUM(Taulukko!AH146:AH148))/SUM(Taulukko!AH146:AH148)</f>
        <v>10.795243403939038</v>
      </c>
      <c r="AA149" s="63">
        <f>100*(SUM(Taulukko!AJ158:AJ160)-SUM(Taulukko!AJ146:AJ148))/SUM(Taulukko!AJ146:AJ148)</f>
        <v>9.404005862237435</v>
      </c>
      <c r="AB149" s="63">
        <f>100*(SUM(Taulukko!AK158:AK160)-SUM(Taulukko!AK146:AK148))/SUM(Taulukko!AK146:AK148)</f>
        <v>9.077980564114736</v>
      </c>
      <c r="AC149" s="63">
        <f>100*(SUM(Taulukko!AL158:AL160)-SUM(Taulukko!AL146:AL148))/SUM(Taulukko!AL146:AL148)</f>
        <v>9.427689384944177</v>
      </c>
      <c r="AD149" s="3">
        <v>2</v>
      </c>
    </row>
    <row r="150" spans="1:30" ht="12.75">
      <c r="A150" s="98" t="s">
        <v>184</v>
      </c>
      <c r="B150" s="4" t="s">
        <v>105</v>
      </c>
      <c r="C150" s="63">
        <f>100*(SUM(Taulukko!D159:D161)-SUM(Taulukko!D147:D149))/SUM(Taulukko!D147:D149)</f>
        <v>8.156943727413532</v>
      </c>
      <c r="D150" s="63">
        <f>100*(SUM(Taulukko!E159:E161)-SUM(Taulukko!E147:E149))/SUM(Taulukko!E147:E149)</f>
        <v>8.283730158730153</v>
      </c>
      <c r="E150" s="63">
        <f>100*(SUM(Taulukko!F159:F161)-SUM(Taulukko!F147:F149))/SUM(Taulukko!F147:F149)</f>
        <v>8.26507818317199</v>
      </c>
      <c r="F150" s="63">
        <f>100*(SUM(Taulukko!H159:H161)-SUM(Taulukko!H147:H149))/SUM(Taulukko!H147:H149)</f>
        <v>7.032542746828461</v>
      </c>
      <c r="G150" s="63">
        <f>100*(SUM(Taulukko!I159:I161)-SUM(Taulukko!I147:I149))/SUM(Taulukko!I147:I149)</f>
        <v>5.946535733769778</v>
      </c>
      <c r="H150" s="63">
        <f>100*(SUM(Taulukko!J159:J161)-SUM(Taulukko!J147:J149))/SUM(Taulukko!J147:J149)</f>
        <v>5.57974959172564</v>
      </c>
      <c r="I150" s="63">
        <f>100*(SUM(Taulukko!L159:L161)-SUM(Taulukko!L147:L149))/SUM(Taulukko!L147:L149)</f>
        <v>12.493573264781496</v>
      </c>
      <c r="J150" s="63">
        <f>100*(SUM(Taulukko!M159:M161)-SUM(Taulukko!M147:M149))/SUM(Taulukko!M147:M149)</f>
        <v>12.596110357304385</v>
      </c>
      <c r="K150" s="63">
        <f>100*(SUM(Taulukko!N159:N161)-SUM(Taulukko!N147:N149))/SUM(Taulukko!N147:N149)</f>
        <v>12.862318840579698</v>
      </c>
      <c r="L150" s="63">
        <f>100*(SUM(Taulukko!P159:P161)-SUM(Taulukko!P147:P149))/SUM(Taulukko!P147:P149)</f>
        <v>8.015736415047952</v>
      </c>
      <c r="M150" s="63">
        <f>100*(SUM(Taulukko!Q159:Q161)-SUM(Taulukko!Q147:Q149))/SUM(Taulukko!Q147:Q149)</f>
        <v>7.890345649582843</v>
      </c>
      <c r="N150" s="63">
        <f>100*(SUM(Taulukko!R159:R161)-SUM(Taulukko!R147:R149))/SUM(Taulukko!R147:R149)</f>
        <v>8.044879446168547</v>
      </c>
      <c r="O150" s="63">
        <f>100*(SUM(Taulukko!T159:T161)-SUM(Taulukko!T147:T149))/SUM(Taulukko!T147:T149)</f>
        <v>10.581732034745984</v>
      </c>
      <c r="P150" s="63">
        <f>100*(SUM(Taulukko!U159:U161)-SUM(Taulukko!U147:U149))/SUM(Taulukko!U147:U149)</f>
        <v>10.032188841201728</v>
      </c>
      <c r="Q150" s="63">
        <f>100*(SUM(Taulukko!V159:V161)-SUM(Taulukko!V147:V149))/SUM(Taulukko!V147:V149)</f>
        <v>9.731903485254694</v>
      </c>
      <c r="R150" s="63">
        <f>100*(SUM(Taulukko!X159:X161)-SUM(Taulukko!X147:X149))/SUM(Taulukko!X147:X149)</f>
        <v>5.803921568627449</v>
      </c>
      <c r="S150" s="63">
        <f>100*(SUM(Taulukko!Y159:Y161)-SUM(Taulukko!Y147:Y149))/SUM(Taulukko!Y147:Y149)</f>
        <v>5.68578553615959</v>
      </c>
      <c r="T150" s="63">
        <f>100*(SUM(Taulukko!Z159:Z161)-SUM(Taulukko!Z147:Z149))/SUM(Taulukko!Z147:Z149)</f>
        <v>6.049999999999997</v>
      </c>
      <c r="U150" s="63">
        <f>100*(SUM(Taulukko!AB159:AB161)-SUM(Taulukko!AB147:AB149))/SUM(Taulukko!AB147:AB149)</f>
        <v>6.111535523300215</v>
      </c>
      <c r="V150" s="63">
        <f>100*(SUM(Taulukko!AC159:AC161)-SUM(Taulukko!AC147:AC149))/SUM(Taulukko!AC147:AC149)</f>
        <v>5.856937109937585</v>
      </c>
      <c r="W150" s="63">
        <f>100*(SUM(Taulukko!AD159:AD161)-SUM(Taulukko!AD147:AD149))/SUM(Taulukko!AD147:AD149)</f>
        <v>5.958673714560296</v>
      </c>
      <c r="X150" s="63">
        <f>100*(SUM(Taulukko!AF159:AF161)-SUM(Taulukko!AF147:AF149))/SUM(Taulukko!AF147:AF149)</f>
        <v>11.5152694028399</v>
      </c>
      <c r="Y150" s="63">
        <f>100*(SUM(Taulukko!AG159:AG161)-SUM(Taulukko!AG147:AG149))/SUM(Taulukko!AG147:AG149)</f>
        <v>11.172668513388736</v>
      </c>
      <c r="Z150" s="63">
        <f>100*(SUM(Taulukko!AH159:AH161)-SUM(Taulukko!AH147:AH149))/SUM(Taulukko!AH147:AH149)</f>
        <v>11.133677991137361</v>
      </c>
      <c r="AA150" s="63">
        <f>100*(SUM(Taulukko!AJ159:AJ161)-SUM(Taulukko!AJ147:AJ149))/SUM(Taulukko!AJ147:AJ149)</f>
        <v>9.943391582574462</v>
      </c>
      <c r="AB150" s="63">
        <f>100*(SUM(Taulukko!AK159:AK161)-SUM(Taulukko!AK147:AK149))/SUM(Taulukko!AK147:AK149)</f>
        <v>10.049657129344984</v>
      </c>
      <c r="AC150" s="63">
        <f>100*(SUM(Taulukko!AL159:AL161)-SUM(Taulukko!AL147:AL149))/SUM(Taulukko!AL147:AL149)</f>
        <v>9.754369390647145</v>
      </c>
      <c r="AD150" s="3">
        <v>3</v>
      </c>
    </row>
    <row r="151" spans="1:30" ht="12.75">
      <c r="A151" s="98" t="s">
        <v>184</v>
      </c>
      <c r="B151" s="65" t="s">
        <v>109</v>
      </c>
      <c r="C151" s="63">
        <f>100*(SUM(Taulukko!D160:D162)-SUM(Taulukko!D148:D150))/SUM(Taulukko!D148:D150)</f>
        <v>8.885503935008886</v>
      </c>
      <c r="D151" s="63">
        <f>100*(SUM(Taulukko!E160:E162)-SUM(Taulukko!E148:E150))/SUM(Taulukko!E148:E150)</f>
        <v>8.654797230464887</v>
      </c>
      <c r="E151" s="63">
        <f>100*(SUM(Taulukko!F160:F162)-SUM(Taulukko!F148:F150))/SUM(Taulukko!F148:F150)</f>
        <v>8.481701285855591</v>
      </c>
      <c r="F151" s="63">
        <f>100*(SUM(Taulukko!H160:H162)-SUM(Taulukko!H148:H150))/SUM(Taulukko!H148:H150)</f>
        <v>7.7111050773825625</v>
      </c>
      <c r="G151" s="63">
        <f>100*(SUM(Taulukko!I160:I162)-SUM(Taulukko!I148:I150))/SUM(Taulukko!I148:I150)</f>
        <v>6.053203040173743</v>
      </c>
      <c r="H151" s="63">
        <f>100*(SUM(Taulukko!J160:J162)-SUM(Taulukko!J148:J150))/SUM(Taulukko!J148:J150)</f>
        <v>5.612798264642095</v>
      </c>
      <c r="I151" s="63">
        <f>100*(SUM(Taulukko!L160:L162)-SUM(Taulukko!L148:L150))/SUM(Taulukko!L148:L150)</f>
        <v>13.98950786909819</v>
      </c>
      <c r="J151" s="63">
        <f>100*(SUM(Taulukko!M160:M162)-SUM(Taulukko!M148:M150))/SUM(Taulukko!M148:M150)</f>
        <v>12.68706723252178</v>
      </c>
      <c r="K151" s="63">
        <f>100*(SUM(Taulukko!N160:N162)-SUM(Taulukko!N148:N150))/SUM(Taulukko!N148:N150)</f>
        <v>13.17620650953984</v>
      </c>
      <c r="L151" s="63">
        <f>100*(SUM(Taulukko!P160:P162)-SUM(Taulukko!P148:P150))/SUM(Taulukko!P148:P150)</f>
        <v>8.185572018460027</v>
      </c>
      <c r="M151" s="63">
        <f>100*(SUM(Taulukko!Q160:Q162)-SUM(Taulukko!Q148:Q150))/SUM(Taulukko!Q148:Q150)</f>
        <v>8.137603795966802</v>
      </c>
      <c r="N151" s="63">
        <f>100*(SUM(Taulukko!R160:R162)-SUM(Taulukko!R148:R150))/SUM(Taulukko!R148:R150)</f>
        <v>8.289786223277904</v>
      </c>
      <c r="O151" s="63">
        <f>100*(SUM(Taulukko!T160:T162)-SUM(Taulukko!T148:T150))/SUM(Taulukko!T148:T150)</f>
        <v>10.876583064315856</v>
      </c>
      <c r="P151" s="63">
        <f>100*(SUM(Taulukko!U160:U162)-SUM(Taulukko!U148:U150))/SUM(Taulukko!U148:U150)</f>
        <v>9.997341132677485</v>
      </c>
      <c r="Q151" s="63">
        <f>100*(SUM(Taulukko!V160:V162)-SUM(Taulukko!V148:V150))/SUM(Taulukko!V148:V150)</f>
        <v>9.800266311584542</v>
      </c>
      <c r="R151" s="63">
        <f>100*(SUM(Taulukko!X160:X162)-SUM(Taulukko!X148:X150))/SUM(Taulukko!X148:X150)</f>
        <v>6.746548580359463</v>
      </c>
      <c r="S151" s="63">
        <f>100*(SUM(Taulukko!Y160:Y162)-SUM(Taulukko!Y148:Y150))/SUM(Taulukko!Y148:Y150)</f>
        <v>6.278026905829608</v>
      </c>
      <c r="T151" s="63">
        <f>100*(SUM(Taulukko!Z160:Z162)-SUM(Taulukko!Z148:Z150))/SUM(Taulukko!Z148:Z150)</f>
        <v>6.254672314976317</v>
      </c>
      <c r="U151" s="63">
        <f>100*(SUM(Taulukko!AB160:AB162)-SUM(Taulukko!AB148:AB150))/SUM(Taulukko!AB148:AB150)</f>
        <v>5.6958890539871225</v>
      </c>
      <c r="V151" s="63">
        <f>100*(SUM(Taulukko!AC160:AC162)-SUM(Taulukko!AC148:AC150))/SUM(Taulukko!AC148:AC150)</f>
        <v>5.681546908570081</v>
      </c>
      <c r="W151" s="63">
        <f>100*(SUM(Taulukko!AD160:AD162)-SUM(Taulukko!AD148:AD150))/SUM(Taulukko!AD148:AD150)</f>
        <v>5.930176948828301</v>
      </c>
      <c r="X151" s="63">
        <f>100*(SUM(Taulukko!AF160:AF162)-SUM(Taulukko!AF148:AF150))/SUM(Taulukko!AF148:AF150)</f>
        <v>12.176909821941418</v>
      </c>
      <c r="Y151" s="63">
        <f>100*(SUM(Taulukko!AG160:AG162)-SUM(Taulukko!AG148:AG150))/SUM(Taulukko!AG148:AG150)</f>
        <v>11.7150201983107</v>
      </c>
      <c r="Z151" s="63">
        <f>100*(SUM(Taulukko!AH160:AH162)-SUM(Taulukko!AH148:AH150))/SUM(Taulukko!AH148:AH150)</f>
        <v>11.488346485593668</v>
      </c>
      <c r="AA151" s="63">
        <f>100*(SUM(Taulukko!AJ160:AJ162)-SUM(Taulukko!AJ148:AJ150))/SUM(Taulukko!AJ148:AJ150)</f>
        <v>10.686653771760136</v>
      </c>
      <c r="AB151" s="63">
        <f>100*(SUM(Taulukko!AK160:AK162)-SUM(Taulukko!AK148:AK150))/SUM(Taulukko!AK148:AK150)</f>
        <v>10.427430718647232</v>
      </c>
      <c r="AC151" s="63">
        <f>100*(SUM(Taulukko!AL160:AL162)-SUM(Taulukko!AL148:AL150))/SUM(Taulukko!AL148:AL150)</f>
        <v>10.030537937514692</v>
      </c>
      <c r="AD151" s="3">
        <v>4</v>
      </c>
    </row>
    <row r="152" spans="1:30" ht="12.75">
      <c r="A152" s="98" t="s">
        <v>184</v>
      </c>
      <c r="B152" s="4" t="s">
        <v>111</v>
      </c>
      <c r="C152" s="63">
        <f>100*(SUM(Taulukko!D161:D163)-SUM(Taulukko!D149:D151))/SUM(Taulukko!D149:D151)</f>
        <v>8.718461154134408</v>
      </c>
      <c r="D152" s="63">
        <f>100*(SUM(Taulukko!E161:E163)-SUM(Taulukko!E149:E151))/SUM(Taulukko!E149:E151)</f>
        <v>8.902589395807636</v>
      </c>
      <c r="E152" s="63">
        <f>100*(SUM(Taulukko!F161:F163)-SUM(Taulukko!F149:F151))/SUM(Taulukko!F149:F151)</f>
        <v>8.544693425264711</v>
      </c>
      <c r="F152" s="63">
        <f>100*(SUM(Taulukko!H161:H163)-SUM(Taulukko!H149:H151))/SUM(Taulukko!H149:H151)</f>
        <v>6.369770580296902</v>
      </c>
      <c r="G152" s="63">
        <f>100*(SUM(Taulukko!I161:I163)-SUM(Taulukko!I149:I151))/SUM(Taulukko!I149:I151)</f>
        <v>6.14343707713124</v>
      </c>
      <c r="H152" s="63">
        <f>100*(SUM(Taulukko!J161:J163)-SUM(Taulukko!J149:J151))/SUM(Taulukko!J149:J151)</f>
        <v>5.563056980826363</v>
      </c>
      <c r="I152" s="63">
        <f>100*(SUM(Taulukko!L161:L163)-SUM(Taulukko!L149:L151))/SUM(Taulukko!L149:L151)</f>
        <v>14.223722275795579</v>
      </c>
      <c r="J152" s="63">
        <f>100*(SUM(Taulukko!M161:M163)-SUM(Taulukko!M149:M151))/SUM(Taulukko!M149:M151)</f>
        <v>13.983522600757059</v>
      </c>
      <c r="K152" s="63">
        <f>100*(SUM(Taulukko!N161:N163)-SUM(Taulukko!N149:N151))/SUM(Taulukko!N149:N151)</f>
        <v>13.547237076648859</v>
      </c>
      <c r="L152" s="63">
        <f>100*(SUM(Taulukko!P161:P163)-SUM(Taulukko!P149:P151))/SUM(Taulukko!P149:P151)</f>
        <v>8.603934581654423</v>
      </c>
      <c r="M152" s="63">
        <f>100*(SUM(Taulukko!Q161:Q163)-SUM(Taulukko!Q149:Q151))/SUM(Taulukko!Q149:Q151)</f>
        <v>8.65452825727123</v>
      </c>
      <c r="N152" s="63">
        <f>100*(SUM(Taulukko!R161:R163)-SUM(Taulukko!R149:R151))/SUM(Taulukko!R149:R151)</f>
        <v>8.733727810650882</v>
      </c>
      <c r="O152" s="63">
        <f>100*(SUM(Taulukko!T161:T163)-SUM(Taulukko!T149:T151))/SUM(Taulukko!T149:T151)</f>
        <v>14.595267745952668</v>
      </c>
      <c r="P152" s="63">
        <f>100*(SUM(Taulukko!U161:U163)-SUM(Taulukko!U149:U151))/SUM(Taulukko!U149:U151)</f>
        <v>12.440063931806087</v>
      </c>
      <c r="Q152" s="63">
        <f>100*(SUM(Taulukko!V161:V163)-SUM(Taulukko!V149:V151))/SUM(Taulukko!V149:V151)</f>
        <v>9.732874900819876</v>
      </c>
      <c r="R152" s="63">
        <f>100*(SUM(Taulukko!X161:X163)-SUM(Taulukko!X149:X151))/SUM(Taulukko!X149:X151)</f>
        <v>6.706369756602806</v>
      </c>
      <c r="S152" s="63">
        <f>100*(SUM(Taulukko!Y161:Y163)-SUM(Taulukko!Y149:Y151))/SUM(Taulukko!Y149:Y151)</f>
        <v>6.325973703795584</v>
      </c>
      <c r="T152" s="63">
        <f>100*(SUM(Taulukko!Z161:Z163)-SUM(Taulukko!Z149:Z151))/SUM(Taulukko!Z149:Z151)</f>
        <v>6.458022851465474</v>
      </c>
      <c r="U152" s="63">
        <f>100*(SUM(Taulukko!AB161:AB163)-SUM(Taulukko!AB149:AB151))/SUM(Taulukko!AB149:AB151)</f>
        <v>5.920892987139053</v>
      </c>
      <c r="V152" s="63">
        <f>100*(SUM(Taulukko!AC161:AC163)-SUM(Taulukko!AC149:AC151))/SUM(Taulukko!AC149:AC151)</f>
        <v>6.050500238208693</v>
      </c>
      <c r="W152" s="63">
        <f>100*(SUM(Taulukko!AD161:AD163)-SUM(Taulukko!AD149:AD151))/SUM(Taulukko!AD149:AD151)</f>
        <v>6.150178784266987</v>
      </c>
      <c r="X152" s="63">
        <f>100*(SUM(Taulukko!AF161:AF163)-SUM(Taulukko!AF149:AF151))/SUM(Taulukko!AF149:AF151)</f>
        <v>12.023898431665417</v>
      </c>
      <c r="Y152" s="63">
        <f>100*(SUM(Taulukko!AG161:AG163)-SUM(Taulukko!AG149:AG151))/SUM(Taulukko!AG149:AG151)</f>
        <v>11.859149790184272</v>
      </c>
      <c r="Z152" s="63">
        <f>100*(SUM(Taulukko!AH161:AH163)-SUM(Taulukko!AH149:AH151))/SUM(Taulukko!AH149:AH151)</f>
        <v>11.647830842143634</v>
      </c>
      <c r="AA152" s="63">
        <f>100*(SUM(Taulukko!AJ161:AJ163)-SUM(Taulukko!AJ149:AJ151))/SUM(Taulukko!AJ149:AJ151)</f>
        <v>10.608572105138546</v>
      </c>
      <c r="AB152" s="63">
        <f>100*(SUM(Taulukko!AK161:AK163)-SUM(Taulukko!AK149:AK151))/SUM(Taulukko!AK149:AK151)</f>
        <v>10.814606741573032</v>
      </c>
      <c r="AC152" s="63">
        <f>100*(SUM(Taulukko!AL161:AL163)-SUM(Taulukko!AL149:AL151))/SUM(Taulukko!AL149:AL151)</f>
        <v>10.133084286714915</v>
      </c>
      <c r="AD152" s="3">
        <v>5</v>
      </c>
    </row>
    <row r="153" spans="1:30" ht="12.75">
      <c r="A153" s="98" t="s">
        <v>184</v>
      </c>
      <c r="B153" s="65" t="s">
        <v>113</v>
      </c>
      <c r="C153" s="63">
        <f>100*(SUM(Taulukko!D162:D164)-SUM(Taulukko!D150:D152))/SUM(Taulukko!D150:D152)</f>
        <v>8.537438768369482</v>
      </c>
      <c r="D153" s="63">
        <f>100*(SUM(Taulukko!E162:E164)-SUM(Taulukko!E150:E152))/SUM(Taulukko!E150:E152)</f>
        <v>8.56021584498405</v>
      </c>
      <c r="E153" s="63">
        <f>100*(SUM(Taulukko!F162:F164)-SUM(Taulukko!F150:F152))/SUM(Taulukko!F150:F152)</f>
        <v>8.353748162665351</v>
      </c>
      <c r="F153" s="63">
        <f>100*(SUM(Taulukko!H162:H164)-SUM(Taulukko!H150:H152))/SUM(Taulukko!H150:H152)</f>
        <v>5.179077557330576</v>
      </c>
      <c r="G153" s="63">
        <f>100*(SUM(Taulukko!I162:I164)-SUM(Taulukko!I150:I152))/SUM(Taulukko!I150:I152)</f>
        <v>5.879180151024831</v>
      </c>
      <c r="H153" s="63">
        <f>100*(SUM(Taulukko!J162:J164)-SUM(Taulukko!J150:J152))/SUM(Taulukko!J150:J152)</f>
        <v>5.403225806451619</v>
      </c>
      <c r="I153" s="63">
        <f>100*(SUM(Taulukko!L162:L164)-SUM(Taulukko!L150:L152))/SUM(Taulukko!L150:L152)</f>
        <v>13.088109495295107</v>
      </c>
      <c r="J153" s="63">
        <f>100*(SUM(Taulukko!M162:M164)-SUM(Taulukko!M150:M152))/SUM(Taulukko!M150:M152)</f>
        <v>14.304723885562195</v>
      </c>
      <c r="K153" s="63">
        <f>100*(SUM(Taulukko!N162:N164)-SUM(Taulukko!N150:N152))/SUM(Taulukko!N150:N152)</f>
        <v>13.808364682451867</v>
      </c>
      <c r="L153" s="63">
        <f>100*(SUM(Taulukko!P162:P164)-SUM(Taulukko!P150:P152))/SUM(Taulukko!P150:P152)</f>
        <v>9.664518995778703</v>
      </c>
      <c r="M153" s="63">
        <f>100*(SUM(Taulukko!Q162:Q164)-SUM(Taulukko!Q150:Q152))/SUM(Taulukko!Q150:Q152)</f>
        <v>9.374262101534839</v>
      </c>
      <c r="N153" s="63">
        <f>100*(SUM(Taulukko!R162:R164)-SUM(Taulukko!R150:R152))/SUM(Taulukko!R150:R152)</f>
        <v>9.223873555083737</v>
      </c>
      <c r="O153" s="63">
        <f>100*(SUM(Taulukko!T162:T164)-SUM(Taulukko!T150:T152))/SUM(Taulukko!T150:T152)</f>
        <v>10.472328244274806</v>
      </c>
      <c r="P153" s="63">
        <f>100*(SUM(Taulukko!U162:U164)-SUM(Taulukko!U150:U152))/SUM(Taulukko!U150:U152)</f>
        <v>10.504090789126437</v>
      </c>
      <c r="Q153" s="63">
        <f>100*(SUM(Taulukko!V162:V164)-SUM(Taulukko!V150:V152))/SUM(Taulukko!V150:V152)</f>
        <v>9.396325459317573</v>
      </c>
      <c r="R153" s="63">
        <f>100*(SUM(Taulukko!X162:X164)-SUM(Taulukko!X150:X152))/SUM(Taulukko!X150:X152)</f>
        <v>7.764423076923066</v>
      </c>
      <c r="S153" s="63">
        <f>100*(SUM(Taulukko!Y162:Y164)-SUM(Taulukko!Y150:Y152))/SUM(Taulukko!Y150:Y152)</f>
        <v>7.121588089330036</v>
      </c>
      <c r="T153" s="63">
        <f>100*(SUM(Taulukko!Z162:Z164)-SUM(Taulukko!Z150:Z152))/SUM(Taulukko!Z150:Z152)</f>
        <v>6.635305768754645</v>
      </c>
      <c r="U153" s="63">
        <f>100*(SUM(Taulukko!AB162:AB164)-SUM(Taulukko!AB150:AB152))/SUM(Taulukko!AB150:AB152)</f>
        <v>5.98368087035359</v>
      </c>
      <c r="V153" s="63">
        <f>100*(SUM(Taulukko!AC162:AC164)-SUM(Taulukko!AC150:AC152))/SUM(Taulukko!AC150:AC152)</f>
        <v>6.493815413891534</v>
      </c>
      <c r="W153" s="63">
        <f>100*(SUM(Taulukko!AD162:AD164)-SUM(Taulukko!AD150:AD152))/SUM(Taulukko!AD150:AD152)</f>
        <v>6.53983353151012</v>
      </c>
      <c r="X153" s="63">
        <f>100*(SUM(Taulukko!AF162:AF164)-SUM(Taulukko!AF150:AF152))/SUM(Taulukko!AF150:AF152)</f>
        <v>11.607295040054526</v>
      </c>
      <c r="Y153" s="63">
        <f>100*(SUM(Taulukko!AG162:AG164)-SUM(Taulukko!AG150:AG152))/SUM(Taulukko!AG150:AG152)</f>
        <v>11.571144458506598</v>
      </c>
      <c r="Z153" s="63">
        <f>100*(SUM(Taulukko!AH162:AH164)-SUM(Taulukko!AH150:AH152))/SUM(Taulukko!AH150:AH152)</f>
        <v>11.65399927614911</v>
      </c>
      <c r="AA153" s="63">
        <f>100*(SUM(Taulukko!AJ162:AJ164)-SUM(Taulukko!AJ150:AJ152))/SUM(Taulukko!AJ150:AJ152)</f>
        <v>10.304501323918782</v>
      </c>
      <c r="AB153" s="63">
        <f>100*(SUM(Taulukko!AK162:AK164)-SUM(Taulukko!AK150:AK152))/SUM(Taulukko!AK150:AK152)</f>
        <v>10.401671697237058</v>
      </c>
      <c r="AC153" s="63">
        <f>100*(SUM(Taulukko!AL162:AL164)-SUM(Taulukko!AL150:AL152))/SUM(Taulukko!AL150:AL152)</f>
        <v>10.01855287569573</v>
      </c>
      <c r="AD153" s="3">
        <v>6</v>
      </c>
    </row>
    <row r="154" spans="1:30" ht="12.75">
      <c r="A154" s="98" t="s">
        <v>184</v>
      </c>
      <c r="B154" s="4" t="s">
        <v>115</v>
      </c>
      <c r="C154" s="63">
        <f>100*(SUM(Taulukko!D163:D165)-SUM(Taulukko!D151:D153))/SUM(Taulukko!D151:D153)</f>
        <v>7.8906423649699935</v>
      </c>
      <c r="D154" s="63">
        <f>100*(SUM(Taulukko!E163:E165)-SUM(Taulukko!E151:E153))/SUM(Taulukko!E151:E153)</f>
        <v>7.9415347137637085</v>
      </c>
      <c r="E154" s="63">
        <f>100*(SUM(Taulukko!F163:F165)-SUM(Taulukko!F151:F153))/SUM(Taulukko!F151:F153)</f>
        <v>8.010713416118831</v>
      </c>
      <c r="F154" s="63">
        <f>100*(SUM(Taulukko!H163:H165)-SUM(Taulukko!H151:H153))/SUM(Taulukko!H151:H153)</f>
        <v>4.271604938271594</v>
      </c>
      <c r="G154" s="63">
        <f>100*(SUM(Taulukko!I163:I165)-SUM(Taulukko!I151:I153))/SUM(Taulukko!I151:I153)</f>
        <v>5.388739946380703</v>
      </c>
      <c r="H154" s="63">
        <f>100*(SUM(Taulukko!J163:J165)-SUM(Taulukko!J151:J153))/SUM(Taulukko!J151:J153)</f>
        <v>5.188553089061241</v>
      </c>
      <c r="I154" s="63">
        <f>100*(SUM(Taulukko!L163:L165)-SUM(Taulukko!L151:L153))/SUM(Taulukko!L151:L153)</f>
        <v>13.210198755270053</v>
      </c>
      <c r="J154" s="63">
        <f>100*(SUM(Taulukko!M163:M165)-SUM(Taulukko!M151:M153))/SUM(Taulukko!M151:M153)</f>
        <v>14.339289653651004</v>
      </c>
      <c r="K154" s="63">
        <f>100*(SUM(Taulukko!N163:N165)-SUM(Taulukko!N151:N153))/SUM(Taulukko!N151:N153)</f>
        <v>13.85290889132823</v>
      </c>
      <c r="L154" s="63">
        <f>100*(SUM(Taulukko!P163:P165)-SUM(Taulukko!P151:P153))/SUM(Taulukko!P151:P153)</f>
        <v>9.948208890807082</v>
      </c>
      <c r="M154" s="63">
        <f>100*(SUM(Taulukko!Q163:Q165)-SUM(Taulukko!Q151:Q153))/SUM(Taulukko!Q151:Q153)</f>
        <v>9.736594543744115</v>
      </c>
      <c r="N154" s="63">
        <f>100*(SUM(Taulukko!R163:R165)-SUM(Taulukko!R151:R153))/SUM(Taulukko!R151:R153)</f>
        <v>9.586466165413523</v>
      </c>
      <c r="O154" s="63">
        <f>100*(SUM(Taulukko!T163:T165)-SUM(Taulukko!T151:T153))/SUM(Taulukko!T151:T153)</f>
        <v>7.9504011670313615</v>
      </c>
      <c r="P154" s="63">
        <f>100*(SUM(Taulukko!U163:U165)-SUM(Taulukko!U151:U153))/SUM(Taulukko!U151:U153)</f>
        <v>8.754559666492971</v>
      </c>
      <c r="Q154" s="63">
        <f>100*(SUM(Taulukko!V163:V165)-SUM(Taulukko!V151:V153))/SUM(Taulukko!V151:V153)</f>
        <v>8.847254748894079</v>
      </c>
      <c r="R154" s="63">
        <f>100*(SUM(Taulukko!X163:X165)-SUM(Taulukko!X151:X153))/SUM(Taulukko!X151:X153)</f>
        <v>6.819686603398803</v>
      </c>
      <c r="S154" s="63">
        <f>100*(SUM(Taulukko!Y163:Y165)-SUM(Taulukko!Y151:Y153))/SUM(Taulukko!Y151:Y153)</f>
        <v>6.867588932806313</v>
      </c>
      <c r="T154" s="63">
        <f>100*(SUM(Taulukko!Z163:Z165)-SUM(Taulukko!Z151:Z153))/SUM(Taulukko!Z151:Z153)</f>
        <v>6.709422792303895</v>
      </c>
      <c r="U154" s="63">
        <f>100*(SUM(Taulukko!AB163:AB165)-SUM(Taulukko!AB151:AB153))/SUM(Taulukko!AB151:AB153)</f>
        <v>7.203667321545502</v>
      </c>
      <c r="V154" s="63">
        <f>100*(SUM(Taulukko!AC163:AC165)-SUM(Taulukko!AC151:AC153))/SUM(Taulukko!AC151:AC153)</f>
        <v>7.124198527665651</v>
      </c>
      <c r="W154" s="63">
        <f>100*(SUM(Taulukko!AD163:AD165)-SUM(Taulukko!AD151:AD153))/SUM(Taulukko!AD151:AD153)</f>
        <v>6.975088967971539</v>
      </c>
      <c r="X154" s="63">
        <f>100*(SUM(Taulukko!AF163:AF165)-SUM(Taulukko!AF151:AF153))/SUM(Taulukko!AF151:AF153)</f>
        <v>11.365885846255377</v>
      </c>
      <c r="Y154" s="63">
        <f>100*(SUM(Taulukko!AG163:AG165)-SUM(Taulukko!AG151:AG153))/SUM(Taulukko!AG151:AG153)</f>
        <v>11.474232357694353</v>
      </c>
      <c r="Z154" s="63">
        <f>100*(SUM(Taulukko!AH163:AH165)-SUM(Taulukko!AH151:AH153))/SUM(Taulukko!AH151:AH153)</f>
        <v>11.740381157856877</v>
      </c>
      <c r="AA154" s="63">
        <f>100*(SUM(Taulukko!AJ163:AJ165)-SUM(Taulukko!AJ151:AJ153))/SUM(Taulukko!AJ151:AJ153)</f>
        <v>9.721927403948197</v>
      </c>
      <c r="AB154" s="63">
        <f>100*(SUM(Taulukko!AK163:AK165)-SUM(Taulukko!AK151:AK153))/SUM(Taulukko!AK151:AK153)</f>
        <v>9.840977183682874</v>
      </c>
      <c r="AC154" s="63">
        <f>100*(SUM(Taulukko!AL163:AL165)-SUM(Taulukko!AL151:AL153))/SUM(Taulukko!AL151:AL153)</f>
        <v>9.760589318600378</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