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<sst xmlns="http://schemas.openxmlformats.org/spreadsheetml/2006/main" count="782" uniqueCount="197">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</sst>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129</c:v>
                </c:pt>
                <c:pt idx="141">
                  <c:v>124.2</c:v>
                </c:pt>
                <c:pt idx="142">
                  <c:v>124.9</c:v>
                </c:pt>
                <c:pt idx="143">
                  <c:v>136.5</c:v>
                </c:pt>
                <c:pt idx="144">
                  <c:v>123.6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72.9393</c:v>
                </c:pt>
                <c:pt idx="1">
                  <c:v>73.8409</c:v>
                </c:pt>
                <c:pt idx="2">
                  <c:v>73.5361</c:v>
                </c:pt>
                <c:pt idx="3">
                  <c:v>74.7794</c:v>
                </c:pt>
                <c:pt idx="4">
                  <c:v>75.2512</c:v>
                </c:pt>
                <c:pt idx="5">
                  <c:v>77.0869</c:v>
                </c:pt>
                <c:pt idx="6">
                  <c:v>75.6588</c:v>
                </c:pt>
                <c:pt idx="7">
                  <c:v>76.246</c:v>
                </c:pt>
                <c:pt idx="8">
                  <c:v>78.0772</c:v>
                </c:pt>
                <c:pt idx="9">
                  <c:v>77.131</c:v>
                </c:pt>
                <c:pt idx="10">
                  <c:v>77.7853</c:v>
                </c:pt>
                <c:pt idx="11">
                  <c:v>79.5379</c:v>
                </c:pt>
                <c:pt idx="12">
                  <c:v>78.3685</c:v>
                </c:pt>
                <c:pt idx="13">
                  <c:v>78.676</c:v>
                </c:pt>
                <c:pt idx="14">
                  <c:v>79.9279</c:v>
                </c:pt>
                <c:pt idx="15">
                  <c:v>79.1301</c:v>
                </c:pt>
                <c:pt idx="16">
                  <c:v>79.953</c:v>
                </c:pt>
                <c:pt idx="17">
                  <c:v>79.9501</c:v>
                </c:pt>
                <c:pt idx="18">
                  <c:v>79.6855</c:v>
                </c:pt>
                <c:pt idx="19">
                  <c:v>80.9784</c:v>
                </c:pt>
                <c:pt idx="20">
                  <c:v>80.0038</c:v>
                </c:pt>
                <c:pt idx="21">
                  <c:v>81.6111</c:v>
                </c:pt>
                <c:pt idx="22">
                  <c:v>82.6971</c:v>
                </c:pt>
                <c:pt idx="23">
                  <c:v>81.2834</c:v>
                </c:pt>
                <c:pt idx="24">
                  <c:v>83.3542</c:v>
                </c:pt>
                <c:pt idx="25">
                  <c:v>82.6404</c:v>
                </c:pt>
                <c:pt idx="26">
                  <c:v>82.1894</c:v>
                </c:pt>
                <c:pt idx="27">
                  <c:v>82.6515</c:v>
                </c:pt>
                <c:pt idx="28">
                  <c:v>83.9168</c:v>
                </c:pt>
                <c:pt idx="29">
                  <c:v>82.9727</c:v>
                </c:pt>
                <c:pt idx="30">
                  <c:v>84.745</c:v>
                </c:pt>
                <c:pt idx="31">
                  <c:v>85.5278</c:v>
                </c:pt>
                <c:pt idx="32">
                  <c:v>85.0554</c:v>
                </c:pt>
                <c:pt idx="33">
                  <c:v>85.9034</c:v>
                </c:pt>
                <c:pt idx="34">
                  <c:v>85.322</c:v>
                </c:pt>
                <c:pt idx="35">
                  <c:v>85.3667</c:v>
                </c:pt>
                <c:pt idx="36">
                  <c:v>87.9469</c:v>
                </c:pt>
                <c:pt idx="37">
                  <c:v>88.0727</c:v>
                </c:pt>
                <c:pt idx="38">
                  <c:v>87.6354</c:v>
                </c:pt>
                <c:pt idx="39">
                  <c:v>89.8696</c:v>
                </c:pt>
                <c:pt idx="40">
                  <c:v>88.8807</c:v>
                </c:pt>
                <c:pt idx="41">
                  <c:v>88.1607</c:v>
                </c:pt>
                <c:pt idx="42">
                  <c:v>91.0119</c:v>
                </c:pt>
                <c:pt idx="43">
                  <c:v>89.8093</c:v>
                </c:pt>
                <c:pt idx="44">
                  <c:v>90.3869</c:v>
                </c:pt>
                <c:pt idx="45">
                  <c:v>91.3119</c:v>
                </c:pt>
                <c:pt idx="46">
                  <c:v>91.0521</c:v>
                </c:pt>
                <c:pt idx="47">
                  <c:v>92.2902</c:v>
                </c:pt>
                <c:pt idx="48">
                  <c:v>91.5313</c:v>
                </c:pt>
                <c:pt idx="49">
                  <c:v>91.7803</c:v>
                </c:pt>
                <c:pt idx="50">
                  <c:v>92.4461</c:v>
                </c:pt>
                <c:pt idx="51">
                  <c:v>93.3729</c:v>
                </c:pt>
                <c:pt idx="52">
                  <c:v>92.4739</c:v>
                </c:pt>
                <c:pt idx="53">
                  <c:v>92.2494</c:v>
                </c:pt>
                <c:pt idx="54">
                  <c:v>95.9328</c:v>
                </c:pt>
                <c:pt idx="55">
                  <c:v>94.0297</c:v>
                </c:pt>
                <c:pt idx="56">
                  <c:v>94.3908</c:v>
                </c:pt>
                <c:pt idx="57">
                  <c:v>95.9473</c:v>
                </c:pt>
                <c:pt idx="58">
                  <c:v>95.2559</c:v>
                </c:pt>
                <c:pt idx="59">
                  <c:v>96.3899</c:v>
                </c:pt>
                <c:pt idx="60">
                  <c:v>95.9656</c:v>
                </c:pt>
                <c:pt idx="61">
                  <c:v>97.0009</c:v>
                </c:pt>
                <c:pt idx="62">
                  <c:v>98.6581</c:v>
                </c:pt>
                <c:pt idx="63">
                  <c:v>97.7258</c:v>
                </c:pt>
                <c:pt idx="64">
                  <c:v>98.6152</c:v>
                </c:pt>
                <c:pt idx="65">
                  <c:v>101.655</c:v>
                </c:pt>
                <c:pt idx="66">
                  <c:v>99.2407</c:v>
                </c:pt>
                <c:pt idx="67">
                  <c:v>100.17</c:v>
                </c:pt>
                <c:pt idx="68">
                  <c:v>103.027</c:v>
                </c:pt>
                <c:pt idx="69">
                  <c:v>101.222</c:v>
                </c:pt>
                <c:pt idx="70">
                  <c:v>102.292</c:v>
                </c:pt>
                <c:pt idx="71">
                  <c:v>104.663</c:v>
                </c:pt>
                <c:pt idx="72">
                  <c:v>103.604</c:v>
                </c:pt>
                <c:pt idx="73">
                  <c:v>105.913</c:v>
                </c:pt>
                <c:pt idx="74">
                  <c:v>106.748</c:v>
                </c:pt>
                <c:pt idx="75">
                  <c:v>105.465</c:v>
                </c:pt>
                <c:pt idx="76">
                  <c:v>105.719</c:v>
                </c:pt>
                <c:pt idx="77">
                  <c:v>108.007</c:v>
                </c:pt>
                <c:pt idx="78">
                  <c:v>106.133</c:v>
                </c:pt>
                <c:pt idx="79">
                  <c:v>108.271</c:v>
                </c:pt>
                <c:pt idx="80">
                  <c:v>107.341</c:v>
                </c:pt>
                <c:pt idx="81">
                  <c:v>107.681</c:v>
                </c:pt>
                <c:pt idx="82">
                  <c:v>109.462</c:v>
                </c:pt>
                <c:pt idx="83">
                  <c:v>107.93</c:v>
                </c:pt>
                <c:pt idx="84">
                  <c:v>108.03</c:v>
                </c:pt>
                <c:pt idx="85">
                  <c:v>108.48</c:v>
                </c:pt>
                <c:pt idx="86">
                  <c:v>109.921</c:v>
                </c:pt>
                <c:pt idx="87">
                  <c:v>109.153</c:v>
                </c:pt>
                <c:pt idx="88">
                  <c:v>111.443</c:v>
                </c:pt>
                <c:pt idx="89">
                  <c:v>110.101</c:v>
                </c:pt>
                <c:pt idx="90">
                  <c:v>109.964</c:v>
                </c:pt>
                <c:pt idx="91">
                  <c:v>111.441</c:v>
                </c:pt>
                <c:pt idx="92">
                  <c:v>110.251</c:v>
                </c:pt>
                <c:pt idx="93">
                  <c:v>110.546</c:v>
                </c:pt>
                <c:pt idx="94">
                  <c:v>112.802</c:v>
                </c:pt>
                <c:pt idx="95">
                  <c:v>111.608</c:v>
                </c:pt>
                <c:pt idx="96">
                  <c:v>113.208</c:v>
                </c:pt>
                <c:pt idx="97">
                  <c:v>112.437</c:v>
                </c:pt>
                <c:pt idx="98">
                  <c:v>110.768</c:v>
                </c:pt>
                <c:pt idx="99">
                  <c:v>113.106</c:v>
                </c:pt>
                <c:pt idx="100">
                  <c:v>115.407</c:v>
                </c:pt>
                <c:pt idx="101">
                  <c:v>113.732</c:v>
                </c:pt>
                <c:pt idx="102">
                  <c:v>113.809</c:v>
                </c:pt>
                <c:pt idx="103">
                  <c:v>115.372</c:v>
                </c:pt>
                <c:pt idx="104">
                  <c:v>114.411</c:v>
                </c:pt>
                <c:pt idx="105">
                  <c:v>116.25</c:v>
                </c:pt>
                <c:pt idx="106">
                  <c:v>114.943</c:v>
                </c:pt>
                <c:pt idx="107">
                  <c:v>115.049</c:v>
                </c:pt>
                <c:pt idx="108">
                  <c:v>117.809</c:v>
                </c:pt>
                <c:pt idx="109">
                  <c:v>116.586</c:v>
                </c:pt>
                <c:pt idx="110">
                  <c:v>117.248</c:v>
                </c:pt>
                <c:pt idx="111">
                  <c:v>118.79</c:v>
                </c:pt>
                <c:pt idx="112">
                  <c:v>117.778</c:v>
                </c:pt>
                <c:pt idx="113">
                  <c:v>118.32</c:v>
                </c:pt>
                <c:pt idx="114">
                  <c:v>120.402</c:v>
                </c:pt>
                <c:pt idx="115">
                  <c:v>118.436</c:v>
                </c:pt>
                <c:pt idx="116">
                  <c:v>118.851</c:v>
                </c:pt>
                <c:pt idx="117">
                  <c:v>121.558</c:v>
                </c:pt>
                <c:pt idx="118">
                  <c:v>120.096</c:v>
                </c:pt>
                <c:pt idx="119">
                  <c:v>121.189</c:v>
                </c:pt>
                <c:pt idx="120">
                  <c:v>121.258</c:v>
                </c:pt>
                <c:pt idx="121">
                  <c:v>122.085</c:v>
                </c:pt>
                <c:pt idx="122">
                  <c:v>123.368</c:v>
                </c:pt>
                <c:pt idx="123">
                  <c:v>124.613</c:v>
                </c:pt>
                <c:pt idx="124">
                  <c:v>122.886</c:v>
                </c:pt>
                <c:pt idx="125">
                  <c:v>121.974</c:v>
                </c:pt>
                <c:pt idx="126">
                  <c:v>125.106</c:v>
                </c:pt>
                <c:pt idx="127">
                  <c:v>124.567</c:v>
                </c:pt>
                <c:pt idx="128">
                  <c:v>127.549</c:v>
                </c:pt>
                <c:pt idx="129">
                  <c:v>125.337</c:v>
                </c:pt>
                <c:pt idx="130">
                  <c:v>126.132</c:v>
                </c:pt>
                <c:pt idx="131">
                  <c:v>127.198</c:v>
                </c:pt>
                <c:pt idx="132">
                  <c:v>126.735</c:v>
                </c:pt>
                <c:pt idx="133">
                  <c:v>127.817</c:v>
                </c:pt>
                <c:pt idx="134">
                  <c:v>128.18</c:v>
                </c:pt>
                <c:pt idx="135">
                  <c:v>127.253</c:v>
                </c:pt>
                <c:pt idx="136">
                  <c:v>127.986</c:v>
                </c:pt>
                <c:pt idx="137">
                  <c:v>131.538</c:v>
                </c:pt>
                <c:pt idx="138">
                  <c:v>129.296</c:v>
                </c:pt>
                <c:pt idx="139">
                  <c:v>130.7</c:v>
                </c:pt>
                <c:pt idx="140">
                  <c:v>131.901</c:v>
                </c:pt>
                <c:pt idx="141">
                  <c:v>131.755</c:v>
                </c:pt>
                <c:pt idx="142">
                  <c:v>132.985</c:v>
                </c:pt>
                <c:pt idx="143">
                  <c:v>134.072</c:v>
                </c:pt>
                <c:pt idx="144">
                  <c:v>133.666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73.0746</c:v>
                </c:pt>
                <c:pt idx="1">
                  <c:v>73.5354</c:v>
                </c:pt>
                <c:pt idx="2">
                  <c:v>74.0725</c:v>
                </c:pt>
                <c:pt idx="3">
                  <c:v>74.7225</c:v>
                </c:pt>
                <c:pt idx="4">
                  <c:v>75.393</c:v>
                </c:pt>
                <c:pt idx="5">
                  <c:v>75.9371</c:v>
                </c:pt>
                <c:pt idx="6">
                  <c:v>76.3362</c:v>
                </c:pt>
                <c:pt idx="7">
                  <c:v>76.7263</c:v>
                </c:pt>
                <c:pt idx="8">
                  <c:v>77.1765</c:v>
                </c:pt>
                <c:pt idx="9">
                  <c:v>77.6456</c:v>
                </c:pt>
                <c:pt idx="10">
                  <c:v>78.1017</c:v>
                </c:pt>
                <c:pt idx="11">
                  <c:v>78.495</c:v>
                </c:pt>
                <c:pt idx="12">
                  <c:v>78.7889</c:v>
                </c:pt>
                <c:pt idx="13">
                  <c:v>79.0372</c:v>
                </c:pt>
                <c:pt idx="14">
                  <c:v>79.2924</c:v>
                </c:pt>
                <c:pt idx="15">
                  <c:v>79.5287</c:v>
                </c:pt>
                <c:pt idx="16">
                  <c:v>79.7304</c:v>
                </c:pt>
                <c:pt idx="17">
                  <c:v>79.9206</c:v>
                </c:pt>
                <c:pt idx="18">
                  <c:v>80.1445</c:v>
                </c:pt>
                <c:pt idx="19">
                  <c:v>80.4536</c:v>
                </c:pt>
                <c:pt idx="20">
                  <c:v>80.8732</c:v>
                </c:pt>
                <c:pt idx="21">
                  <c:v>81.3789</c:v>
                </c:pt>
                <c:pt idx="22">
                  <c:v>81.8547</c:v>
                </c:pt>
                <c:pt idx="23">
                  <c:v>82.2183</c:v>
                </c:pt>
                <c:pt idx="24">
                  <c:v>82.4572</c:v>
                </c:pt>
                <c:pt idx="25">
                  <c:v>82.5866</c:v>
                </c:pt>
                <c:pt idx="26">
                  <c:v>82.7112</c:v>
                </c:pt>
                <c:pt idx="27">
                  <c:v>82.9499</c:v>
                </c:pt>
                <c:pt idx="28">
                  <c:v>83.3425</c:v>
                </c:pt>
                <c:pt idx="29">
                  <c:v>83.8544</c:v>
                </c:pt>
                <c:pt idx="30">
                  <c:v>84.4281</c:v>
                </c:pt>
                <c:pt idx="31">
                  <c:v>84.9458</c:v>
                </c:pt>
                <c:pt idx="32">
                  <c:v>85.2925</c:v>
                </c:pt>
                <c:pt idx="33">
                  <c:v>85.5128</c:v>
                </c:pt>
                <c:pt idx="34">
                  <c:v>85.8062</c:v>
                </c:pt>
                <c:pt idx="35">
                  <c:v>86.3437</c:v>
                </c:pt>
                <c:pt idx="36">
                  <c:v>87.0694</c:v>
                </c:pt>
                <c:pt idx="37">
                  <c:v>87.7784</c:v>
                </c:pt>
                <c:pt idx="38">
                  <c:v>88.3367</c:v>
                </c:pt>
                <c:pt idx="39">
                  <c:v>88.7353</c:v>
                </c:pt>
                <c:pt idx="40">
                  <c:v>89.0355</c:v>
                </c:pt>
                <c:pt idx="41">
                  <c:v>89.366</c:v>
                </c:pt>
                <c:pt idx="42">
                  <c:v>89.7816</c:v>
                </c:pt>
                <c:pt idx="43">
                  <c:v>90.1993</c:v>
                </c:pt>
                <c:pt idx="44">
                  <c:v>90.5904</c:v>
                </c:pt>
                <c:pt idx="45">
                  <c:v>90.9795</c:v>
                </c:pt>
                <c:pt idx="46">
                  <c:v>91.3479</c:v>
                </c:pt>
                <c:pt idx="47">
                  <c:v>91.6322</c:v>
                </c:pt>
                <c:pt idx="48">
                  <c:v>91.8435</c:v>
                </c:pt>
                <c:pt idx="49">
                  <c:v>92.0984</c:v>
                </c:pt>
                <c:pt idx="50">
                  <c:v>92.4031</c:v>
                </c:pt>
                <c:pt idx="51">
                  <c:v>92.6938</c:v>
                </c:pt>
                <c:pt idx="52">
                  <c:v>93.0171</c:v>
                </c:pt>
                <c:pt idx="53">
                  <c:v>93.4909</c:v>
                </c:pt>
                <c:pt idx="54">
                  <c:v>94.0601</c:v>
                </c:pt>
                <c:pt idx="55">
                  <c:v>94.5282</c:v>
                </c:pt>
                <c:pt idx="56">
                  <c:v>94.9016</c:v>
                </c:pt>
                <c:pt idx="57">
                  <c:v>95.2788</c:v>
                </c:pt>
                <c:pt idx="58">
                  <c:v>95.6654</c:v>
                </c:pt>
                <c:pt idx="59">
                  <c:v>96.0684</c:v>
                </c:pt>
                <c:pt idx="60">
                  <c:v>96.5539</c:v>
                </c:pt>
                <c:pt idx="61">
                  <c:v>97.1526</c:v>
                </c:pt>
                <c:pt idx="62">
                  <c:v>97.7977</c:v>
                </c:pt>
                <c:pt idx="63">
                  <c:v>98.4622</c:v>
                </c:pt>
                <c:pt idx="64">
                  <c:v>99.1537</c:v>
                </c:pt>
                <c:pt idx="65">
                  <c:v>99.792</c:v>
                </c:pt>
                <c:pt idx="66">
                  <c:v>100.333</c:v>
                </c:pt>
                <c:pt idx="67">
                  <c:v>100.886</c:v>
                </c:pt>
                <c:pt idx="68">
                  <c:v>101.502</c:v>
                </c:pt>
                <c:pt idx="69">
                  <c:v>102.141</c:v>
                </c:pt>
                <c:pt idx="70">
                  <c:v>102.847</c:v>
                </c:pt>
                <c:pt idx="71">
                  <c:v>103.664</c:v>
                </c:pt>
                <c:pt idx="72">
                  <c:v>104.528</c:v>
                </c:pt>
                <c:pt idx="73">
                  <c:v>105.28</c:v>
                </c:pt>
                <c:pt idx="74">
                  <c:v>105.788</c:v>
                </c:pt>
                <c:pt idx="75">
                  <c:v>106.1</c:v>
                </c:pt>
                <c:pt idx="76">
                  <c:v>106.405</c:v>
                </c:pt>
                <c:pt idx="77">
                  <c:v>106.782</c:v>
                </c:pt>
                <c:pt idx="78">
                  <c:v>107.145</c:v>
                </c:pt>
                <c:pt idx="79">
                  <c:v>107.456</c:v>
                </c:pt>
                <c:pt idx="80">
                  <c:v>107.754</c:v>
                </c:pt>
                <c:pt idx="81">
                  <c:v>108.06</c:v>
                </c:pt>
                <c:pt idx="82">
                  <c:v>108.279</c:v>
                </c:pt>
                <c:pt idx="83">
                  <c:v>108.374</c:v>
                </c:pt>
                <c:pt idx="84">
                  <c:v>108.505</c:v>
                </c:pt>
                <c:pt idx="85">
                  <c:v>108.833</c:v>
                </c:pt>
                <c:pt idx="86">
                  <c:v>109.341</c:v>
                </c:pt>
                <c:pt idx="87">
                  <c:v>109.848</c:v>
                </c:pt>
                <c:pt idx="88">
                  <c:v>110.211</c:v>
                </c:pt>
                <c:pt idx="89">
                  <c:v>110.403</c:v>
                </c:pt>
                <c:pt idx="90">
                  <c:v>110.513</c:v>
                </c:pt>
                <c:pt idx="91">
                  <c:v>110.648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112.134</c:v>
                </c:pt>
                <c:pt idx="96">
                  <c:v>112.292</c:v>
                </c:pt>
                <c:pt idx="97">
                  <c:v>112.314</c:v>
                </c:pt>
                <c:pt idx="98">
                  <c:v>112.539</c:v>
                </c:pt>
                <c:pt idx="99">
                  <c:v>113.11</c:v>
                </c:pt>
                <c:pt idx="100">
                  <c:v>113.749</c:v>
                </c:pt>
                <c:pt idx="101">
                  <c:v>114.157</c:v>
                </c:pt>
                <c:pt idx="102">
                  <c:v>114.411</c:v>
                </c:pt>
                <c:pt idx="103">
                  <c:v>114.708</c:v>
                </c:pt>
                <c:pt idx="104">
                  <c:v>115.03</c:v>
                </c:pt>
                <c:pt idx="105">
                  <c:v>115.298</c:v>
                </c:pt>
                <c:pt idx="106">
                  <c:v>115.568</c:v>
                </c:pt>
                <c:pt idx="107">
                  <c:v>115.983</c:v>
                </c:pt>
                <c:pt idx="108">
                  <c:v>116.526</c:v>
                </c:pt>
                <c:pt idx="109">
                  <c:v>117.059</c:v>
                </c:pt>
                <c:pt idx="110">
                  <c:v>117.523</c:v>
                </c:pt>
                <c:pt idx="111">
                  <c:v>117.935</c:v>
                </c:pt>
                <c:pt idx="112">
                  <c:v>118.329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119.319</c:v>
                </c:pt>
                <c:pt idx="116">
                  <c:v>119.709</c:v>
                </c:pt>
                <c:pt idx="117">
                  <c:v>120.205</c:v>
                </c:pt>
                <c:pt idx="118">
                  <c:v>120.669</c:v>
                </c:pt>
                <c:pt idx="119">
                  <c:v>121.096</c:v>
                </c:pt>
                <c:pt idx="120">
                  <c:v>121.623</c:v>
                </c:pt>
                <c:pt idx="121">
                  <c:v>122.315</c:v>
                </c:pt>
                <c:pt idx="122">
                  <c:v>122.961</c:v>
                </c:pt>
                <c:pt idx="123">
                  <c:v>123.298</c:v>
                </c:pt>
                <c:pt idx="124">
                  <c:v>123.389</c:v>
                </c:pt>
                <c:pt idx="125">
                  <c:v>123.64</c:v>
                </c:pt>
                <c:pt idx="126">
                  <c:v>124.302</c:v>
                </c:pt>
                <c:pt idx="127">
                  <c:v>125.139</c:v>
                </c:pt>
                <c:pt idx="128">
                  <c:v>125.786</c:v>
                </c:pt>
                <c:pt idx="129">
                  <c:v>126.139</c:v>
                </c:pt>
                <c:pt idx="130">
                  <c:v>126.408</c:v>
                </c:pt>
                <c:pt idx="131">
                  <c:v>126.753</c:v>
                </c:pt>
                <c:pt idx="132">
                  <c:v>127.146</c:v>
                </c:pt>
                <c:pt idx="133">
                  <c:v>127.49</c:v>
                </c:pt>
                <c:pt idx="134">
                  <c:v>127.783</c:v>
                </c:pt>
                <c:pt idx="135">
                  <c:v>128.195</c:v>
                </c:pt>
                <c:pt idx="136">
                  <c:v>128.844</c:v>
                </c:pt>
                <c:pt idx="137">
                  <c:v>129.598</c:v>
                </c:pt>
                <c:pt idx="138">
                  <c:v>130.253</c:v>
                </c:pt>
                <c:pt idx="139">
                  <c:v>130.841</c:v>
                </c:pt>
                <c:pt idx="140">
                  <c:v>131.479</c:v>
                </c:pt>
                <c:pt idx="141">
                  <c:v>132.182</c:v>
                </c:pt>
                <c:pt idx="142">
                  <c:v>132.885</c:v>
                </c:pt>
                <c:pt idx="143">
                  <c:v>133.519</c:v>
                </c:pt>
                <c:pt idx="144">
                  <c:v>134.078</c:v>
                </c:pt>
              </c:numCache>
            </c:numRef>
          </c:val>
          <c:smooth val="0"/>
        </c:ser>
        <c:axId val="65715550"/>
        <c:axId val="54569039"/>
      </c:lineChart>
      <c:cat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569039"/>
        <c:crossesAt val="60"/>
        <c:auto val="0"/>
        <c:lblOffset val="100"/>
        <c:tickLblSkip val="6"/>
        <c:tickMarkSkip val="2"/>
        <c:noMultiLvlLbl val="0"/>
      </c:catAx>
      <c:valAx>
        <c:axId val="545690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15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124.37</c:v>
                </c:pt>
                <c:pt idx="141">
                  <c:v>110.58</c:v>
                </c:pt>
                <c:pt idx="142">
                  <c:v>110.44</c:v>
                </c:pt>
                <c:pt idx="143">
                  <c:v>124.3</c:v>
                </c:pt>
                <c:pt idx="144">
                  <c:v>109.89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86.8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92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92.5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102.3</c:v>
                </c:pt>
                <c:pt idx="72">
                  <c:v>103.2</c:v>
                </c:pt>
                <c:pt idx="73">
                  <c:v>104.5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111.3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114.2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116.9</c:v>
                </c:pt>
                <c:pt idx="132">
                  <c:v>119.2</c:v>
                </c:pt>
                <c:pt idx="133">
                  <c:v>118.3</c:v>
                </c:pt>
                <c:pt idx="134">
                  <c:v>118.5</c:v>
                </c:pt>
                <c:pt idx="135">
                  <c:v>118</c:v>
                </c:pt>
                <c:pt idx="136">
                  <c:v>118.3</c:v>
                </c:pt>
                <c:pt idx="137">
                  <c:v>119.2</c:v>
                </c:pt>
                <c:pt idx="138">
                  <c:v>119.2</c:v>
                </c:pt>
                <c:pt idx="139">
                  <c:v>119.6</c:v>
                </c:pt>
                <c:pt idx="140">
                  <c:v>120.2</c:v>
                </c:pt>
                <c:pt idx="141">
                  <c:v>120.1</c:v>
                </c:pt>
                <c:pt idx="142">
                  <c:v>120.7</c:v>
                </c:pt>
                <c:pt idx="143">
                  <c:v>120.9</c:v>
                </c:pt>
                <c:pt idx="144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75.5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105.3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119.1</c:v>
                </c:pt>
                <c:pt idx="138">
                  <c:v>119.4</c:v>
                </c:pt>
                <c:pt idx="139">
                  <c:v>119.7</c:v>
                </c:pt>
                <c:pt idx="140">
                  <c:v>120</c:v>
                </c:pt>
                <c:pt idx="141">
                  <c:v>120.3</c:v>
                </c:pt>
                <c:pt idx="142">
                  <c:v>120.6</c:v>
                </c:pt>
                <c:pt idx="143">
                  <c:v>120.7</c:v>
                </c:pt>
                <c:pt idx="144">
                  <c:v>120.9</c:v>
                </c:pt>
              </c:numCache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16009"/>
        <c:crossesAt val="60"/>
        <c:auto val="0"/>
        <c:lblOffset val="100"/>
        <c:tickLblSkip val="6"/>
        <c:noMultiLvlLbl val="0"/>
      </c:catAx>
      <c:valAx>
        <c:axId val="5801600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593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6259"/>
        <c:crossesAt val="40"/>
        <c:auto val="0"/>
        <c:lblOffset val="100"/>
        <c:tickLblSkip val="6"/>
        <c:noMultiLvlLbl val="0"/>
      </c:catAx>
      <c:valAx>
        <c:axId val="1676259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820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129.8</c:v>
                </c:pt>
                <c:pt idx="141">
                  <c:v>127.2</c:v>
                </c:pt>
                <c:pt idx="142">
                  <c:v>130.1</c:v>
                </c:pt>
                <c:pt idx="143">
                  <c:v>141.7</c:v>
                </c:pt>
                <c:pt idx="144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68.8622</c:v>
                </c:pt>
                <c:pt idx="1">
                  <c:v>69.4284</c:v>
                </c:pt>
                <c:pt idx="2">
                  <c:v>69.6413</c:v>
                </c:pt>
                <c:pt idx="3">
                  <c:v>70.2446</c:v>
                </c:pt>
                <c:pt idx="4">
                  <c:v>70.5529</c:v>
                </c:pt>
                <c:pt idx="5">
                  <c:v>71.0716</c:v>
                </c:pt>
                <c:pt idx="6">
                  <c:v>71.2495</c:v>
                </c:pt>
                <c:pt idx="7">
                  <c:v>71.8235</c:v>
                </c:pt>
                <c:pt idx="8">
                  <c:v>72.4161</c:v>
                </c:pt>
                <c:pt idx="9">
                  <c:v>72.8125</c:v>
                </c:pt>
                <c:pt idx="10">
                  <c:v>73.388</c:v>
                </c:pt>
                <c:pt idx="11">
                  <c:v>73.9798</c:v>
                </c:pt>
                <c:pt idx="12">
                  <c:v>74.3582</c:v>
                </c:pt>
                <c:pt idx="13">
                  <c:v>74.4642</c:v>
                </c:pt>
                <c:pt idx="14">
                  <c:v>75.0618</c:v>
                </c:pt>
                <c:pt idx="15">
                  <c:v>75.1791</c:v>
                </c:pt>
                <c:pt idx="16">
                  <c:v>75.8517</c:v>
                </c:pt>
                <c:pt idx="17">
                  <c:v>76.1048</c:v>
                </c:pt>
                <c:pt idx="18">
                  <c:v>76.5502</c:v>
                </c:pt>
                <c:pt idx="19">
                  <c:v>76.8522</c:v>
                </c:pt>
                <c:pt idx="20">
                  <c:v>77.3515</c:v>
                </c:pt>
                <c:pt idx="21">
                  <c:v>78.2058</c:v>
                </c:pt>
                <c:pt idx="22">
                  <c:v>78.7081</c:v>
                </c:pt>
                <c:pt idx="23">
                  <c:v>78.8419</c:v>
                </c:pt>
                <c:pt idx="24">
                  <c:v>79.0331</c:v>
                </c:pt>
                <c:pt idx="25">
                  <c:v>79.4764</c:v>
                </c:pt>
                <c:pt idx="26">
                  <c:v>77.9986</c:v>
                </c:pt>
                <c:pt idx="27">
                  <c:v>79.2333</c:v>
                </c:pt>
                <c:pt idx="28">
                  <c:v>79.7685</c:v>
                </c:pt>
                <c:pt idx="29">
                  <c:v>80.5511</c:v>
                </c:pt>
                <c:pt idx="30">
                  <c:v>81.1588</c:v>
                </c:pt>
                <c:pt idx="31">
                  <c:v>81.9962</c:v>
                </c:pt>
                <c:pt idx="32">
                  <c:v>82.3877</c:v>
                </c:pt>
                <c:pt idx="33">
                  <c:v>82.7788</c:v>
                </c:pt>
                <c:pt idx="34">
                  <c:v>83.139</c:v>
                </c:pt>
                <c:pt idx="35">
                  <c:v>83.7892</c:v>
                </c:pt>
                <c:pt idx="36">
                  <c:v>84.9398</c:v>
                </c:pt>
                <c:pt idx="37">
                  <c:v>85.5877</c:v>
                </c:pt>
                <c:pt idx="38">
                  <c:v>86.1361</c:v>
                </c:pt>
                <c:pt idx="39">
                  <c:v>86.4504</c:v>
                </c:pt>
                <c:pt idx="40">
                  <c:v>87.1055</c:v>
                </c:pt>
                <c:pt idx="41">
                  <c:v>87.6135</c:v>
                </c:pt>
                <c:pt idx="42">
                  <c:v>88.3601</c:v>
                </c:pt>
                <c:pt idx="43">
                  <c:v>88.7976</c:v>
                </c:pt>
                <c:pt idx="44">
                  <c:v>89.2349</c:v>
                </c:pt>
                <c:pt idx="45">
                  <c:v>89.7386</c:v>
                </c:pt>
                <c:pt idx="46">
                  <c:v>90.168</c:v>
                </c:pt>
                <c:pt idx="47">
                  <c:v>90.9633</c:v>
                </c:pt>
                <c:pt idx="48">
                  <c:v>91.2181</c:v>
                </c:pt>
                <c:pt idx="49">
                  <c:v>91.853</c:v>
                </c:pt>
                <c:pt idx="50">
                  <c:v>92.1591</c:v>
                </c:pt>
                <c:pt idx="51">
                  <c:v>92.8967</c:v>
                </c:pt>
                <c:pt idx="52">
                  <c:v>93.2017</c:v>
                </c:pt>
                <c:pt idx="53">
                  <c:v>93.7769</c:v>
                </c:pt>
                <c:pt idx="54">
                  <c:v>94.5383</c:v>
                </c:pt>
                <c:pt idx="55">
                  <c:v>94.9697</c:v>
                </c:pt>
                <c:pt idx="56">
                  <c:v>95.6405</c:v>
                </c:pt>
                <c:pt idx="57">
                  <c:v>96.0149</c:v>
                </c:pt>
                <c:pt idx="58">
                  <c:v>96.4245</c:v>
                </c:pt>
                <c:pt idx="59">
                  <c:v>96.5767</c:v>
                </c:pt>
                <c:pt idx="60">
                  <c:v>96.8892</c:v>
                </c:pt>
                <c:pt idx="61">
                  <c:v>97.5802</c:v>
                </c:pt>
                <c:pt idx="62">
                  <c:v>98.5536</c:v>
                </c:pt>
                <c:pt idx="63">
                  <c:v>98.7515</c:v>
                </c:pt>
                <c:pt idx="64">
                  <c:v>99.4512</c:v>
                </c:pt>
                <c:pt idx="65">
                  <c:v>99.918</c:v>
                </c:pt>
                <c:pt idx="66">
                  <c:v>100.431</c:v>
                </c:pt>
                <c:pt idx="67">
                  <c:v>100.695</c:v>
                </c:pt>
                <c:pt idx="68">
                  <c:v>101.136</c:v>
                </c:pt>
                <c:pt idx="69">
                  <c:v>101.653</c:v>
                </c:pt>
                <c:pt idx="70">
                  <c:v>102.116</c:v>
                </c:pt>
                <c:pt idx="71">
                  <c:v>103.083</c:v>
                </c:pt>
                <c:pt idx="72">
                  <c:v>103.37</c:v>
                </c:pt>
                <c:pt idx="73">
                  <c:v>104.127</c:v>
                </c:pt>
                <c:pt idx="74">
                  <c:v>104.281</c:v>
                </c:pt>
                <c:pt idx="75">
                  <c:v>104.931</c:v>
                </c:pt>
                <c:pt idx="76">
                  <c:v>103.504</c:v>
                </c:pt>
                <c:pt idx="77">
                  <c:v>105.743</c:v>
                </c:pt>
                <c:pt idx="78">
                  <c:v>106.226</c:v>
                </c:pt>
                <c:pt idx="79">
                  <c:v>106.88</c:v>
                </c:pt>
                <c:pt idx="80">
                  <c:v>107.39</c:v>
                </c:pt>
                <c:pt idx="81">
                  <c:v>107.775</c:v>
                </c:pt>
                <c:pt idx="82">
                  <c:v>108.476</c:v>
                </c:pt>
                <c:pt idx="83">
                  <c:v>108.57</c:v>
                </c:pt>
                <c:pt idx="84">
                  <c:v>109.214</c:v>
                </c:pt>
                <c:pt idx="85">
                  <c:v>109.024</c:v>
                </c:pt>
                <c:pt idx="86">
                  <c:v>109.569</c:v>
                </c:pt>
                <c:pt idx="87">
                  <c:v>110.066</c:v>
                </c:pt>
                <c:pt idx="88">
                  <c:v>110.665</c:v>
                </c:pt>
                <c:pt idx="89">
                  <c:v>111.039</c:v>
                </c:pt>
                <c:pt idx="90">
                  <c:v>111.232</c:v>
                </c:pt>
                <c:pt idx="91">
                  <c:v>111.568</c:v>
                </c:pt>
                <c:pt idx="92">
                  <c:v>111.621</c:v>
                </c:pt>
                <c:pt idx="93">
                  <c:v>111.893</c:v>
                </c:pt>
                <c:pt idx="94">
                  <c:v>112.398</c:v>
                </c:pt>
                <c:pt idx="95">
                  <c:v>112.841</c:v>
                </c:pt>
                <c:pt idx="96">
                  <c:v>113.515</c:v>
                </c:pt>
                <c:pt idx="97">
                  <c:v>113.793</c:v>
                </c:pt>
                <c:pt idx="98">
                  <c:v>113.967</c:v>
                </c:pt>
                <c:pt idx="99">
                  <c:v>114.339</c:v>
                </c:pt>
                <c:pt idx="100">
                  <c:v>114.831</c:v>
                </c:pt>
                <c:pt idx="101">
                  <c:v>115.309</c:v>
                </c:pt>
                <c:pt idx="102">
                  <c:v>115.578</c:v>
                </c:pt>
                <c:pt idx="103">
                  <c:v>115.954</c:v>
                </c:pt>
                <c:pt idx="104">
                  <c:v>116.556</c:v>
                </c:pt>
                <c:pt idx="105">
                  <c:v>117.007</c:v>
                </c:pt>
                <c:pt idx="106">
                  <c:v>117.316</c:v>
                </c:pt>
                <c:pt idx="107">
                  <c:v>117.652</c:v>
                </c:pt>
                <c:pt idx="108">
                  <c:v>118.417</c:v>
                </c:pt>
                <c:pt idx="109">
                  <c:v>118.706</c:v>
                </c:pt>
                <c:pt idx="110">
                  <c:v>121.296</c:v>
                </c:pt>
                <c:pt idx="111">
                  <c:v>120.585</c:v>
                </c:pt>
                <c:pt idx="112">
                  <c:v>121.156</c:v>
                </c:pt>
                <c:pt idx="113">
                  <c:v>121.056</c:v>
                </c:pt>
                <c:pt idx="114">
                  <c:v>122.259</c:v>
                </c:pt>
                <c:pt idx="115">
                  <c:v>122.329</c:v>
                </c:pt>
                <c:pt idx="116">
                  <c:v>123.042</c:v>
                </c:pt>
                <c:pt idx="117">
                  <c:v>123.406</c:v>
                </c:pt>
                <c:pt idx="118">
                  <c:v>124.002</c:v>
                </c:pt>
                <c:pt idx="119">
                  <c:v>124.406</c:v>
                </c:pt>
                <c:pt idx="120">
                  <c:v>124.781</c:v>
                </c:pt>
                <c:pt idx="121">
                  <c:v>125.687</c:v>
                </c:pt>
                <c:pt idx="122">
                  <c:v>127.019</c:v>
                </c:pt>
                <c:pt idx="123">
                  <c:v>128.148</c:v>
                </c:pt>
                <c:pt idx="124">
                  <c:v>128.124</c:v>
                </c:pt>
                <c:pt idx="125">
                  <c:v>128.221</c:v>
                </c:pt>
                <c:pt idx="126">
                  <c:v>128.232</c:v>
                </c:pt>
                <c:pt idx="127">
                  <c:v>129.225</c:v>
                </c:pt>
                <c:pt idx="128">
                  <c:v>129.591</c:v>
                </c:pt>
                <c:pt idx="129">
                  <c:v>130.2</c:v>
                </c:pt>
                <c:pt idx="130">
                  <c:v>130.385</c:v>
                </c:pt>
                <c:pt idx="131">
                  <c:v>131.158</c:v>
                </c:pt>
                <c:pt idx="132">
                  <c:v>131.178</c:v>
                </c:pt>
                <c:pt idx="133">
                  <c:v>131.899</c:v>
                </c:pt>
                <c:pt idx="134">
                  <c:v>131.728</c:v>
                </c:pt>
                <c:pt idx="135">
                  <c:v>132.389</c:v>
                </c:pt>
                <c:pt idx="136">
                  <c:v>132.996</c:v>
                </c:pt>
                <c:pt idx="137">
                  <c:v>134.546</c:v>
                </c:pt>
                <c:pt idx="138">
                  <c:v>134.994</c:v>
                </c:pt>
                <c:pt idx="139">
                  <c:v>135.542</c:v>
                </c:pt>
                <c:pt idx="140">
                  <c:v>136.08</c:v>
                </c:pt>
                <c:pt idx="141">
                  <c:v>136.79</c:v>
                </c:pt>
                <c:pt idx="142">
                  <c:v>137.653</c:v>
                </c:pt>
                <c:pt idx="143">
                  <c:v>138.208</c:v>
                </c:pt>
                <c:pt idx="144">
                  <c:v>139.176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68.8844</c:v>
                </c:pt>
                <c:pt idx="1">
                  <c:v>69.3092</c:v>
                </c:pt>
                <c:pt idx="2">
                  <c:v>69.7227</c:v>
                </c:pt>
                <c:pt idx="3">
                  <c:v>70.1459</c:v>
                </c:pt>
                <c:pt idx="4">
                  <c:v>70.5667</c:v>
                </c:pt>
                <c:pt idx="5">
                  <c:v>70.9657</c:v>
                </c:pt>
                <c:pt idx="6">
                  <c:v>71.3683</c:v>
                </c:pt>
                <c:pt idx="7">
                  <c:v>71.8329</c:v>
                </c:pt>
                <c:pt idx="8">
                  <c:v>72.3394</c:v>
                </c:pt>
                <c:pt idx="9">
                  <c:v>72.8408</c:v>
                </c:pt>
                <c:pt idx="10">
                  <c:v>73.3519</c:v>
                </c:pt>
                <c:pt idx="11">
                  <c:v>73.8389</c:v>
                </c:pt>
                <c:pt idx="12">
                  <c:v>74.2329</c:v>
                </c:pt>
                <c:pt idx="13">
                  <c:v>74.5757</c:v>
                </c:pt>
                <c:pt idx="14">
                  <c:v>74.9337</c:v>
                </c:pt>
                <c:pt idx="15">
                  <c:v>75.3129</c:v>
                </c:pt>
                <c:pt idx="16">
                  <c:v>75.7191</c:v>
                </c:pt>
                <c:pt idx="17">
                  <c:v>76.121</c:v>
                </c:pt>
                <c:pt idx="18">
                  <c:v>76.5128</c:v>
                </c:pt>
                <c:pt idx="19">
                  <c:v>76.9381</c:v>
                </c:pt>
                <c:pt idx="20">
                  <c:v>77.4521</c:v>
                </c:pt>
                <c:pt idx="21">
                  <c:v>78.0212</c:v>
                </c:pt>
                <c:pt idx="22">
                  <c:v>78.4906</c:v>
                </c:pt>
                <c:pt idx="23">
                  <c:v>78.8163</c:v>
                </c:pt>
                <c:pt idx="24">
                  <c:v>79.1197</c:v>
                </c:pt>
                <c:pt idx="25">
                  <c:v>79.4931</c:v>
                </c:pt>
                <c:pt idx="26">
                  <c:v>79.9368</c:v>
                </c:pt>
                <c:pt idx="27">
                  <c:v>80.3838</c:v>
                </c:pt>
                <c:pt idx="28">
                  <c:v>80.7875</c:v>
                </c:pt>
                <c:pt idx="29">
                  <c:v>81.2043</c:v>
                </c:pt>
                <c:pt idx="30">
                  <c:v>81.676</c:v>
                </c:pt>
                <c:pt idx="31">
                  <c:v>82.1548</c:v>
                </c:pt>
                <c:pt idx="32">
                  <c:v>82.5745</c:v>
                </c:pt>
                <c:pt idx="33">
                  <c:v>82.9604</c:v>
                </c:pt>
                <c:pt idx="34">
                  <c:v>83.4186</c:v>
                </c:pt>
                <c:pt idx="35">
                  <c:v>84.048</c:v>
                </c:pt>
                <c:pt idx="36">
                  <c:v>84.7969</c:v>
                </c:pt>
                <c:pt idx="37">
                  <c:v>85.4844</c:v>
                </c:pt>
                <c:pt idx="38">
                  <c:v>86.0429</c:v>
                </c:pt>
                <c:pt idx="39">
                  <c:v>86.5489</c:v>
                </c:pt>
                <c:pt idx="40">
                  <c:v>87.0829</c:v>
                </c:pt>
                <c:pt idx="41">
                  <c:v>87.6555</c:v>
                </c:pt>
                <c:pt idx="42">
                  <c:v>88.2276</c:v>
                </c:pt>
                <c:pt idx="43">
                  <c:v>88.7492</c:v>
                </c:pt>
                <c:pt idx="44">
                  <c:v>89.2322</c:v>
                </c:pt>
                <c:pt idx="45">
                  <c:v>89.72</c:v>
                </c:pt>
                <c:pt idx="46">
                  <c:v>90.2422</c:v>
                </c:pt>
                <c:pt idx="47">
                  <c:v>90.7765</c:v>
                </c:pt>
                <c:pt idx="48">
                  <c:v>91.2745</c:v>
                </c:pt>
                <c:pt idx="49">
                  <c:v>91.7547</c:v>
                </c:pt>
                <c:pt idx="50">
                  <c:v>92.2501</c:v>
                </c:pt>
                <c:pt idx="51">
                  <c:v>92.7605</c:v>
                </c:pt>
                <c:pt idx="52">
                  <c:v>93.2704</c:v>
                </c:pt>
                <c:pt idx="53">
                  <c:v>93.8213</c:v>
                </c:pt>
                <c:pt idx="54">
                  <c:v>94.4096</c:v>
                </c:pt>
                <c:pt idx="55">
                  <c:v>94.972</c:v>
                </c:pt>
                <c:pt idx="56">
                  <c:v>95.4909</c:v>
                </c:pt>
                <c:pt idx="57">
                  <c:v>95.9406</c:v>
                </c:pt>
                <c:pt idx="58">
                  <c:v>96.31</c:v>
                </c:pt>
                <c:pt idx="59">
                  <c:v>96.6469</c:v>
                </c:pt>
                <c:pt idx="60">
                  <c:v>97.0673</c:v>
                </c:pt>
                <c:pt idx="61">
                  <c:v>97.6497</c:v>
                </c:pt>
                <c:pt idx="62">
                  <c:v>98.2763</c:v>
                </c:pt>
                <c:pt idx="63">
                  <c:v>98.8283</c:v>
                </c:pt>
                <c:pt idx="64">
                  <c:v>99.3526</c:v>
                </c:pt>
                <c:pt idx="65">
                  <c:v>99.861</c:v>
                </c:pt>
                <c:pt idx="66">
                  <c:v>100.313</c:v>
                </c:pt>
                <c:pt idx="67">
                  <c:v>100.727</c:v>
                </c:pt>
                <c:pt idx="68">
                  <c:v>101.166</c:v>
                </c:pt>
                <c:pt idx="69">
                  <c:v>101.663</c:v>
                </c:pt>
                <c:pt idx="70">
                  <c:v>102.237</c:v>
                </c:pt>
                <c:pt idx="71">
                  <c:v>102.85</c:v>
                </c:pt>
                <c:pt idx="72">
                  <c:v>103.415</c:v>
                </c:pt>
                <c:pt idx="73">
                  <c:v>103.918</c:v>
                </c:pt>
                <c:pt idx="74">
                  <c:v>104.379</c:v>
                </c:pt>
                <c:pt idx="75">
                  <c:v>104.842</c:v>
                </c:pt>
                <c:pt idx="76">
                  <c:v>105.305</c:v>
                </c:pt>
                <c:pt idx="77">
                  <c:v>105.763</c:v>
                </c:pt>
                <c:pt idx="78">
                  <c:v>106.264</c:v>
                </c:pt>
                <c:pt idx="79">
                  <c:v>106.8</c:v>
                </c:pt>
                <c:pt idx="80">
                  <c:v>107.313</c:v>
                </c:pt>
                <c:pt idx="81">
                  <c:v>107.8</c:v>
                </c:pt>
                <c:pt idx="82">
                  <c:v>108.25</c:v>
                </c:pt>
                <c:pt idx="83">
                  <c:v>108.634</c:v>
                </c:pt>
                <c:pt idx="84">
                  <c:v>108.952</c:v>
                </c:pt>
                <c:pt idx="85">
                  <c:v>109.235</c:v>
                </c:pt>
                <c:pt idx="86">
                  <c:v>109.597</c:v>
                </c:pt>
                <c:pt idx="87">
                  <c:v>110.06</c:v>
                </c:pt>
                <c:pt idx="88">
                  <c:v>110.522</c:v>
                </c:pt>
                <c:pt idx="89">
                  <c:v>110.904</c:v>
                </c:pt>
                <c:pt idx="90">
                  <c:v>111.202</c:v>
                </c:pt>
                <c:pt idx="91">
                  <c:v>111.453</c:v>
                </c:pt>
                <c:pt idx="92">
                  <c:v>111.687</c:v>
                </c:pt>
                <c:pt idx="93">
                  <c:v>111.987</c:v>
                </c:pt>
                <c:pt idx="94">
                  <c:v>112.39</c:v>
                </c:pt>
                <c:pt idx="95">
                  <c:v>112.857</c:v>
                </c:pt>
                <c:pt idx="96">
                  <c:v>113.317</c:v>
                </c:pt>
                <c:pt idx="97">
                  <c:v>113.691</c:v>
                </c:pt>
                <c:pt idx="98">
                  <c:v>114.009</c:v>
                </c:pt>
                <c:pt idx="99">
                  <c:v>114.369</c:v>
                </c:pt>
                <c:pt idx="100">
                  <c:v>114.786</c:v>
                </c:pt>
                <c:pt idx="101">
                  <c:v>115.199</c:v>
                </c:pt>
                <c:pt idx="102">
                  <c:v>115.585</c:v>
                </c:pt>
                <c:pt idx="103">
                  <c:v>116.001</c:v>
                </c:pt>
                <c:pt idx="104">
                  <c:v>116.462</c:v>
                </c:pt>
                <c:pt idx="105">
                  <c:v>116.904</c:v>
                </c:pt>
                <c:pt idx="106">
                  <c:v>117.308</c:v>
                </c:pt>
                <c:pt idx="107">
                  <c:v>117.751</c:v>
                </c:pt>
                <c:pt idx="108">
                  <c:v>118.245</c:v>
                </c:pt>
                <c:pt idx="109">
                  <c:v>118.725</c:v>
                </c:pt>
                <c:pt idx="110">
                  <c:v>119.147</c:v>
                </c:pt>
                <c:pt idx="111">
                  <c:v>119.563</c:v>
                </c:pt>
                <c:pt idx="112">
                  <c:v>120.074</c:v>
                </c:pt>
                <c:pt idx="113">
                  <c:v>120.712</c:v>
                </c:pt>
                <c:pt idx="114">
                  <c:v>121.419</c:v>
                </c:pt>
                <c:pt idx="115">
                  <c:v>122.072</c:v>
                </c:pt>
                <c:pt idx="116">
                  <c:v>122.665</c:v>
                </c:pt>
                <c:pt idx="117">
                  <c:v>123.24</c:v>
                </c:pt>
                <c:pt idx="118">
                  <c:v>123.791</c:v>
                </c:pt>
                <c:pt idx="119">
                  <c:v>124.335</c:v>
                </c:pt>
                <c:pt idx="120">
                  <c:v>124.963</c:v>
                </c:pt>
                <c:pt idx="121">
                  <c:v>125.801</c:v>
                </c:pt>
                <c:pt idx="122">
                  <c:v>126.769</c:v>
                </c:pt>
                <c:pt idx="123">
                  <c:v>127.553</c:v>
                </c:pt>
                <c:pt idx="124">
                  <c:v>127.977</c:v>
                </c:pt>
                <c:pt idx="125">
                  <c:v>128.218</c:v>
                </c:pt>
                <c:pt idx="126">
                  <c:v>128.548</c:v>
                </c:pt>
                <c:pt idx="127">
                  <c:v>129.043</c:v>
                </c:pt>
                <c:pt idx="128">
                  <c:v>129.567</c:v>
                </c:pt>
                <c:pt idx="129">
                  <c:v>130.033</c:v>
                </c:pt>
                <c:pt idx="130">
                  <c:v>130.475</c:v>
                </c:pt>
                <c:pt idx="131">
                  <c:v>130.898</c:v>
                </c:pt>
                <c:pt idx="132">
                  <c:v>131.283</c:v>
                </c:pt>
                <c:pt idx="133">
                  <c:v>131.634</c:v>
                </c:pt>
                <c:pt idx="134">
                  <c:v>131.992</c:v>
                </c:pt>
                <c:pt idx="135">
                  <c:v>132.5</c:v>
                </c:pt>
                <c:pt idx="136">
                  <c:v>133.259</c:v>
                </c:pt>
                <c:pt idx="137">
                  <c:v>134.131</c:v>
                </c:pt>
                <c:pt idx="138">
                  <c:v>134.879</c:v>
                </c:pt>
                <c:pt idx="139">
                  <c:v>135.497</c:v>
                </c:pt>
                <c:pt idx="140">
                  <c:v>136.12</c:v>
                </c:pt>
                <c:pt idx="141">
                  <c:v>136.807</c:v>
                </c:pt>
                <c:pt idx="142">
                  <c:v>137.533</c:v>
                </c:pt>
                <c:pt idx="143">
                  <c:v>138.263</c:v>
                </c:pt>
                <c:pt idx="144">
                  <c:v>138.991</c:v>
                </c:pt>
              </c:numCache>
            </c:numRef>
          </c:val>
          <c:smooth val="0"/>
        </c:ser>
        <c:axId val="15086332"/>
        <c:axId val="1559261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9261"/>
        <c:crossesAt val="60"/>
        <c:auto val="0"/>
        <c:lblOffset val="100"/>
        <c:tickLblSkip val="6"/>
        <c:noMultiLvlLbl val="0"/>
      </c:catAx>
      <c:valAx>
        <c:axId val="155926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863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111.12</c:v>
                </c:pt>
                <c:pt idx="141">
                  <c:v>112.98</c:v>
                </c:pt>
                <c:pt idx="142">
                  <c:v>111.11</c:v>
                </c:pt>
                <c:pt idx="143">
                  <c:v>115.98</c:v>
                </c:pt>
                <c:pt idx="144">
                  <c:v>115.63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86.2034</c:v>
                </c:pt>
                <c:pt idx="1">
                  <c:v>86.4235</c:v>
                </c:pt>
                <c:pt idx="2">
                  <c:v>85.8932</c:v>
                </c:pt>
                <c:pt idx="3">
                  <c:v>86.7866</c:v>
                </c:pt>
                <c:pt idx="4">
                  <c:v>87.0995</c:v>
                </c:pt>
                <c:pt idx="5">
                  <c:v>88.6142</c:v>
                </c:pt>
                <c:pt idx="6">
                  <c:v>86.3626</c:v>
                </c:pt>
                <c:pt idx="7">
                  <c:v>88.4395</c:v>
                </c:pt>
                <c:pt idx="8">
                  <c:v>86.5619</c:v>
                </c:pt>
                <c:pt idx="9">
                  <c:v>87.3929</c:v>
                </c:pt>
                <c:pt idx="10">
                  <c:v>87.1856</c:v>
                </c:pt>
                <c:pt idx="11">
                  <c:v>85.5622</c:v>
                </c:pt>
                <c:pt idx="12">
                  <c:v>94.0311</c:v>
                </c:pt>
                <c:pt idx="13">
                  <c:v>85.3236</c:v>
                </c:pt>
                <c:pt idx="14">
                  <c:v>86.5769</c:v>
                </c:pt>
                <c:pt idx="15">
                  <c:v>84.4209</c:v>
                </c:pt>
                <c:pt idx="16">
                  <c:v>85.5674</c:v>
                </c:pt>
                <c:pt idx="17">
                  <c:v>82.5449</c:v>
                </c:pt>
                <c:pt idx="18">
                  <c:v>84.0347</c:v>
                </c:pt>
                <c:pt idx="19">
                  <c:v>81.9048</c:v>
                </c:pt>
                <c:pt idx="20">
                  <c:v>83.4017</c:v>
                </c:pt>
                <c:pt idx="21">
                  <c:v>82.8842</c:v>
                </c:pt>
                <c:pt idx="22">
                  <c:v>82.5084</c:v>
                </c:pt>
                <c:pt idx="23">
                  <c:v>83.3911</c:v>
                </c:pt>
                <c:pt idx="24">
                  <c:v>83.6235</c:v>
                </c:pt>
                <c:pt idx="25">
                  <c:v>83.35</c:v>
                </c:pt>
                <c:pt idx="26">
                  <c:v>81.1335</c:v>
                </c:pt>
                <c:pt idx="27">
                  <c:v>80.7063</c:v>
                </c:pt>
                <c:pt idx="28">
                  <c:v>80.9909</c:v>
                </c:pt>
                <c:pt idx="29">
                  <c:v>82.6234</c:v>
                </c:pt>
                <c:pt idx="30">
                  <c:v>82.3195</c:v>
                </c:pt>
                <c:pt idx="31">
                  <c:v>81.9597</c:v>
                </c:pt>
                <c:pt idx="32">
                  <c:v>82.0695</c:v>
                </c:pt>
                <c:pt idx="33">
                  <c:v>82.0727</c:v>
                </c:pt>
                <c:pt idx="34">
                  <c:v>82.9773</c:v>
                </c:pt>
                <c:pt idx="35">
                  <c:v>82.9137</c:v>
                </c:pt>
                <c:pt idx="36">
                  <c:v>83.7393</c:v>
                </c:pt>
                <c:pt idx="37">
                  <c:v>83.9817</c:v>
                </c:pt>
                <c:pt idx="38">
                  <c:v>83.0823</c:v>
                </c:pt>
                <c:pt idx="39">
                  <c:v>85.9433</c:v>
                </c:pt>
                <c:pt idx="40">
                  <c:v>86.4732</c:v>
                </c:pt>
                <c:pt idx="41">
                  <c:v>83.9595</c:v>
                </c:pt>
                <c:pt idx="42">
                  <c:v>87.8408</c:v>
                </c:pt>
                <c:pt idx="43">
                  <c:v>87.2409</c:v>
                </c:pt>
                <c:pt idx="44">
                  <c:v>88.2964</c:v>
                </c:pt>
                <c:pt idx="45">
                  <c:v>88.6526</c:v>
                </c:pt>
                <c:pt idx="46">
                  <c:v>89.2628</c:v>
                </c:pt>
                <c:pt idx="47">
                  <c:v>90.9929</c:v>
                </c:pt>
                <c:pt idx="48">
                  <c:v>90.5569</c:v>
                </c:pt>
                <c:pt idx="49">
                  <c:v>89.7447</c:v>
                </c:pt>
                <c:pt idx="50">
                  <c:v>91.8638</c:v>
                </c:pt>
                <c:pt idx="51">
                  <c:v>93.465</c:v>
                </c:pt>
                <c:pt idx="52">
                  <c:v>91.7955</c:v>
                </c:pt>
                <c:pt idx="53">
                  <c:v>93.7048</c:v>
                </c:pt>
                <c:pt idx="54">
                  <c:v>90.558</c:v>
                </c:pt>
                <c:pt idx="55">
                  <c:v>93.2993</c:v>
                </c:pt>
                <c:pt idx="56">
                  <c:v>92.8634</c:v>
                </c:pt>
                <c:pt idx="57">
                  <c:v>92.9358</c:v>
                </c:pt>
                <c:pt idx="58">
                  <c:v>93.0946</c:v>
                </c:pt>
                <c:pt idx="59">
                  <c:v>92.8738</c:v>
                </c:pt>
                <c:pt idx="60">
                  <c:v>95.2854</c:v>
                </c:pt>
                <c:pt idx="61">
                  <c:v>96.5683</c:v>
                </c:pt>
                <c:pt idx="62">
                  <c:v>109.514</c:v>
                </c:pt>
                <c:pt idx="63">
                  <c:v>97.1106</c:v>
                </c:pt>
                <c:pt idx="64">
                  <c:v>98.0921</c:v>
                </c:pt>
                <c:pt idx="65">
                  <c:v>98.843</c:v>
                </c:pt>
                <c:pt idx="66">
                  <c:v>98.4951</c:v>
                </c:pt>
                <c:pt idx="67">
                  <c:v>99.3676</c:v>
                </c:pt>
                <c:pt idx="68">
                  <c:v>99.9495</c:v>
                </c:pt>
                <c:pt idx="69">
                  <c:v>100.297</c:v>
                </c:pt>
                <c:pt idx="70">
                  <c:v>100.792</c:v>
                </c:pt>
                <c:pt idx="71">
                  <c:v>103.599</c:v>
                </c:pt>
                <c:pt idx="72">
                  <c:v>100.092</c:v>
                </c:pt>
                <c:pt idx="73">
                  <c:v>120.115</c:v>
                </c:pt>
                <c:pt idx="74">
                  <c:v>116.473</c:v>
                </c:pt>
                <c:pt idx="75">
                  <c:v>109.635</c:v>
                </c:pt>
                <c:pt idx="76">
                  <c:v>107.194</c:v>
                </c:pt>
                <c:pt idx="77">
                  <c:v>106.603</c:v>
                </c:pt>
                <c:pt idx="78">
                  <c:v>108.392</c:v>
                </c:pt>
                <c:pt idx="79">
                  <c:v>107.343</c:v>
                </c:pt>
                <c:pt idx="80">
                  <c:v>106.593</c:v>
                </c:pt>
                <c:pt idx="81">
                  <c:v>106.43</c:v>
                </c:pt>
                <c:pt idx="82">
                  <c:v>107.245</c:v>
                </c:pt>
                <c:pt idx="83">
                  <c:v>105.515</c:v>
                </c:pt>
                <c:pt idx="84">
                  <c:v>106.011</c:v>
                </c:pt>
                <c:pt idx="85">
                  <c:v>106.338</c:v>
                </c:pt>
                <c:pt idx="86">
                  <c:v>114.102</c:v>
                </c:pt>
                <c:pt idx="87">
                  <c:v>111.227</c:v>
                </c:pt>
                <c:pt idx="88">
                  <c:v>110.168</c:v>
                </c:pt>
                <c:pt idx="89">
                  <c:v>109.453</c:v>
                </c:pt>
                <c:pt idx="90">
                  <c:v>109.714</c:v>
                </c:pt>
                <c:pt idx="91">
                  <c:v>107.892</c:v>
                </c:pt>
                <c:pt idx="92">
                  <c:v>108.509</c:v>
                </c:pt>
                <c:pt idx="93">
                  <c:v>109.38</c:v>
                </c:pt>
                <c:pt idx="94">
                  <c:v>108.022</c:v>
                </c:pt>
                <c:pt idx="95">
                  <c:v>108.257</c:v>
                </c:pt>
                <c:pt idx="96">
                  <c:v>107.847</c:v>
                </c:pt>
                <c:pt idx="97">
                  <c:v>108.241</c:v>
                </c:pt>
                <c:pt idx="98">
                  <c:v>107.117</c:v>
                </c:pt>
                <c:pt idx="99">
                  <c:v>110.522</c:v>
                </c:pt>
                <c:pt idx="100">
                  <c:v>110.458</c:v>
                </c:pt>
                <c:pt idx="101">
                  <c:v>109.821</c:v>
                </c:pt>
                <c:pt idx="102">
                  <c:v>111.568</c:v>
                </c:pt>
                <c:pt idx="103">
                  <c:v>110.461</c:v>
                </c:pt>
                <c:pt idx="104">
                  <c:v>111.249</c:v>
                </c:pt>
                <c:pt idx="105">
                  <c:v>109.865</c:v>
                </c:pt>
                <c:pt idx="106">
                  <c:v>110.417</c:v>
                </c:pt>
                <c:pt idx="107">
                  <c:v>110.165</c:v>
                </c:pt>
                <c:pt idx="108">
                  <c:v>112.702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109.308</c:v>
                </c:pt>
                <c:pt idx="112">
                  <c:v>111.907</c:v>
                </c:pt>
                <c:pt idx="113">
                  <c:v>111.56</c:v>
                </c:pt>
                <c:pt idx="114">
                  <c:v>108.833</c:v>
                </c:pt>
                <c:pt idx="115">
                  <c:v>111.603</c:v>
                </c:pt>
                <c:pt idx="116">
                  <c:v>110.879</c:v>
                </c:pt>
                <c:pt idx="117">
                  <c:v>111.267</c:v>
                </c:pt>
                <c:pt idx="118">
                  <c:v>112.258</c:v>
                </c:pt>
                <c:pt idx="119">
                  <c:v>110.953</c:v>
                </c:pt>
                <c:pt idx="120">
                  <c:v>114.052</c:v>
                </c:pt>
                <c:pt idx="121">
                  <c:v>111.679</c:v>
                </c:pt>
                <c:pt idx="122">
                  <c:v>112.166</c:v>
                </c:pt>
                <c:pt idx="123">
                  <c:v>113.092</c:v>
                </c:pt>
                <c:pt idx="124">
                  <c:v>113.826</c:v>
                </c:pt>
                <c:pt idx="125">
                  <c:v>114.728</c:v>
                </c:pt>
                <c:pt idx="126">
                  <c:v>114.305</c:v>
                </c:pt>
                <c:pt idx="127">
                  <c:v>114.416</c:v>
                </c:pt>
                <c:pt idx="128">
                  <c:v>114.919</c:v>
                </c:pt>
                <c:pt idx="129">
                  <c:v>115.144</c:v>
                </c:pt>
                <c:pt idx="130">
                  <c:v>115.343</c:v>
                </c:pt>
                <c:pt idx="131">
                  <c:v>118.372</c:v>
                </c:pt>
                <c:pt idx="132">
                  <c:v>115.125</c:v>
                </c:pt>
                <c:pt idx="133">
                  <c:v>120.055</c:v>
                </c:pt>
                <c:pt idx="134">
                  <c:v>117.613</c:v>
                </c:pt>
                <c:pt idx="135">
                  <c:v>120.622</c:v>
                </c:pt>
                <c:pt idx="136">
                  <c:v>117.375</c:v>
                </c:pt>
                <c:pt idx="137">
                  <c:v>119.013</c:v>
                </c:pt>
                <c:pt idx="138">
                  <c:v>119.837</c:v>
                </c:pt>
                <c:pt idx="139">
                  <c:v>119.854</c:v>
                </c:pt>
                <c:pt idx="140">
                  <c:v>120.428</c:v>
                </c:pt>
                <c:pt idx="141">
                  <c:v>121.85</c:v>
                </c:pt>
                <c:pt idx="142">
                  <c:v>121.464</c:v>
                </c:pt>
                <c:pt idx="143">
                  <c:v>120.687</c:v>
                </c:pt>
                <c:pt idx="144">
                  <c:v>121.518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87.2677</c:v>
                </c:pt>
                <c:pt idx="1">
                  <c:v>87.2514</c:v>
                </c:pt>
                <c:pt idx="2">
                  <c:v>87.3137</c:v>
                </c:pt>
                <c:pt idx="3">
                  <c:v>87.4633</c:v>
                </c:pt>
                <c:pt idx="4">
                  <c:v>87.6509</c:v>
                </c:pt>
                <c:pt idx="5">
                  <c:v>87.7637</c:v>
                </c:pt>
                <c:pt idx="6">
                  <c:v>87.7693</c:v>
                </c:pt>
                <c:pt idx="7">
                  <c:v>87.7121</c:v>
                </c:pt>
                <c:pt idx="8">
                  <c:v>87.5796</c:v>
                </c:pt>
                <c:pt idx="9">
                  <c:v>87.3872</c:v>
                </c:pt>
                <c:pt idx="10">
                  <c:v>87.1189</c:v>
                </c:pt>
                <c:pt idx="11">
                  <c:v>86.7837</c:v>
                </c:pt>
                <c:pt idx="12">
                  <c:v>86.4708</c:v>
                </c:pt>
                <c:pt idx="13">
                  <c:v>86.1959</c:v>
                </c:pt>
                <c:pt idx="14">
                  <c:v>85.8853</c:v>
                </c:pt>
                <c:pt idx="15">
                  <c:v>85.4918</c:v>
                </c:pt>
                <c:pt idx="16">
                  <c:v>85.0352</c:v>
                </c:pt>
                <c:pt idx="17">
                  <c:v>84.5712</c:v>
                </c:pt>
                <c:pt idx="18">
                  <c:v>84.1784</c:v>
                </c:pt>
                <c:pt idx="19">
                  <c:v>83.8876</c:v>
                </c:pt>
                <c:pt idx="20">
                  <c:v>83.7053</c:v>
                </c:pt>
                <c:pt idx="21">
                  <c:v>83.5793</c:v>
                </c:pt>
                <c:pt idx="22">
                  <c:v>83.4812</c:v>
                </c:pt>
                <c:pt idx="23">
                  <c:v>83.4111</c:v>
                </c:pt>
                <c:pt idx="24">
                  <c:v>83.2775</c:v>
                </c:pt>
                <c:pt idx="25">
                  <c:v>83.0042</c:v>
                </c:pt>
                <c:pt idx="26">
                  <c:v>82.665</c:v>
                </c:pt>
                <c:pt idx="27">
                  <c:v>82.446</c:v>
                </c:pt>
                <c:pt idx="28">
                  <c:v>82.4412</c:v>
                </c:pt>
                <c:pt idx="29">
                  <c:v>82.5638</c:v>
                </c:pt>
                <c:pt idx="30">
                  <c:v>82.6794</c:v>
                </c:pt>
                <c:pt idx="31">
                  <c:v>82.7775</c:v>
                </c:pt>
                <c:pt idx="32">
                  <c:v>82.9214</c:v>
                </c:pt>
                <c:pt idx="33">
                  <c:v>83.146</c:v>
                </c:pt>
                <c:pt idx="34">
                  <c:v>83.4452</c:v>
                </c:pt>
                <c:pt idx="35">
                  <c:v>83.7914</c:v>
                </c:pt>
                <c:pt idx="36">
                  <c:v>84.1729</c:v>
                </c:pt>
                <c:pt idx="37">
                  <c:v>84.5737</c:v>
                </c:pt>
                <c:pt idx="38">
                  <c:v>85.0506</c:v>
                </c:pt>
                <c:pt idx="39">
                  <c:v>85.6332</c:v>
                </c:pt>
                <c:pt idx="40">
                  <c:v>86.1728</c:v>
                </c:pt>
                <c:pt idx="41">
                  <c:v>86.7021</c:v>
                </c:pt>
                <c:pt idx="42">
                  <c:v>87.3544</c:v>
                </c:pt>
                <c:pt idx="43">
                  <c:v>88.028</c:v>
                </c:pt>
                <c:pt idx="44">
                  <c:v>88.6662</c:v>
                </c:pt>
                <c:pt idx="45">
                  <c:v>89.2989</c:v>
                </c:pt>
                <c:pt idx="46">
                  <c:v>89.9304</c:v>
                </c:pt>
                <c:pt idx="47">
                  <c:v>90.5205</c:v>
                </c:pt>
                <c:pt idx="48">
                  <c:v>91.004</c:v>
                </c:pt>
                <c:pt idx="49">
                  <c:v>91.4698</c:v>
                </c:pt>
                <c:pt idx="50">
                  <c:v>92.0052</c:v>
                </c:pt>
                <c:pt idx="51">
                  <c:v>92.4696</c:v>
                </c:pt>
                <c:pt idx="52">
                  <c:v>92.7731</c:v>
                </c:pt>
                <c:pt idx="53">
                  <c:v>92.9654</c:v>
                </c:pt>
                <c:pt idx="54">
                  <c:v>93.1341</c:v>
                </c:pt>
                <c:pt idx="55">
                  <c:v>93.3942</c:v>
                </c:pt>
                <c:pt idx="56">
                  <c:v>93.7039</c:v>
                </c:pt>
                <c:pt idx="57">
                  <c:v>94.0285</c:v>
                </c:pt>
                <c:pt idx="58">
                  <c:v>94.4382</c:v>
                </c:pt>
                <c:pt idx="59">
                  <c:v>95.0056</c:v>
                </c:pt>
                <c:pt idx="60">
                  <c:v>95.7385</c:v>
                </c:pt>
                <c:pt idx="61">
                  <c:v>96.4918</c:v>
                </c:pt>
                <c:pt idx="62">
                  <c:v>97.1692</c:v>
                </c:pt>
                <c:pt idx="63">
                  <c:v>97.814</c:v>
                </c:pt>
                <c:pt idx="64">
                  <c:v>98.4442</c:v>
                </c:pt>
                <c:pt idx="65">
                  <c:v>99.017</c:v>
                </c:pt>
                <c:pt idx="66">
                  <c:v>99.5371</c:v>
                </c:pt>
                <c:pt idx="67">
                  <c:v>100.059</c:v>
                </c:pt>
                <c:pt idx="68">
                  <c:v>100.586</c:v>
                </c:pt>
                <c:pt idx="69">
                  <c:v>101.104</c:v>
                </c:pt>
                <c:pt idx="70">
                  <c:v>101.625</c:v>
                </c:pt>
                <c:pt idx="71">
                  <c:v>102.05</c:v>
                </c:pt>
                <c:pt idx="72">
                  <c:v>102.334</c:v>
                </c:pt>
                <c:pt idx="73">
                  <c:v>102.648</c:v>
                </c:pt>
                <c:pt idx="74">
                  <c:v>102.961</c:v>
                </c:pt>
                <c:pt idx="75">
                  <c:v>103.187</c:v>
                </c:pt>
                <c:pt idx="76">
                  <c:v>103.53</c:v>
                </c:pt>
                <c:pt idx="77">
                  <c:v>104.111</c:v>
                </c:pt>
                <c:pt idx="78">
                  <c:v>104.778</c:v>
                </c:pt>
                <c:pt idx="79">
                  <c:v>105.319</c:v>
                </c:pt>
                <c:pt idx="80">
                  <c:v>105.712</c:v>
                </c:pt>
                <c:pt idx="81">
                  <c:v>106.037</c:v>
                </c:pt>
                <c:pt idx="82">
                  <c:v>106.283</c:v>
                </c:pt>
                <c:pt idx="83">
                  <c:v>106.451</c:v>
                </c:pt>
                <c:pt idx="84">
                  <c:v>106.634</c:v>
                </c:pt>
                <c:pt idx="85">
                  <c:v>106.859</c:v>
                </c:pt>
                <c:pt idx="86">
                  <c:v>107.073</c:v>
                </c:pt>
                <c:pt idx="87">
                  <c:v>107.27</c:v>
                </c:pt>
                <c:pt idx="88">
                  <c:v>107.494</c:v>
                </c:pt>
                <c:pt idx="89">
                  <c:v>107.75</c:v>
                </c:pt>
                <c:pt idx="90">
                  <c:v>107.978</c:v>
                </c:pt>
                <c:pt idx="91">
                  <c:v>108.168</c:v>
                </c:pt>
                <c:pt idx="92">
                  <c:v>108.387</c:v>
                </c:pt>
                <c:pt idx="93">
                  <c:v>108.588</c:v>
                </c:pt>
                <c:pt idx="94">
                  <c:v>108.711</c:v>
                </c:pt>
                <c:pt idx="95">
                  <c:v>108.821</c:v>
                </c:pt>
                <c:pt idx="96">
                  <c:v>108.98</c:v>
                </c:pt>
                <c:pt idx="97">
                  <c:v>109.209</c:v>
                </c:pt>
                <c:pt idx="98">
                  <c:v>109.579</c:v>
                </c:pt>
                <c:pt idx="99">
                  <c:v>110.076</c:v>
                </c:pt>
                <c:pt idx="100">
                  <c:v>110.518</c:v>
                </c:pt>
                <c:pt idx="101">
                  <c:v>110.853</c:v>
                </c:pt>
                <c:pt idx="102">
                  <c:v>111.121</c:v>
                </c:pt>
                <c:pt idx="103">
                  <c:v>111.287</c:v>
                </c:pt>
                <c:pt idx="104">
                  <c:v>111.366</c:v>
                </c:pt>
                <c:pt idx="105">
                  <c:v>111.416</c:v>
                </c:pt>
                <c:pt idx="106">
                  <c:v>111.517</c:v>
                </c:pt>
                <c:pt idx="107">
                  <c:v>111.716</c:v>
                </c:pt>
                <c:pt idx="108">
                  <c:v>111.925</c:v>
                </c:pt>
                <c:pt idx="109">
                  <c:v>112.073</c:v>
                </c:pt>
                <c:pt idx="110">
                  <c:v>112.111</c:v>
                </c:pt>
                <c:pt idx="111">
                  <c:v>112.018</c:v>
                </c:pt>
                <c:pt idx="112">
                  <c:v>111.935</c:v>
                </c:pt>
                <c:pt idx="113">
                  <c:v>111.851</c:v>
                </c:pt>
                <c:pt idx="114">
                  <c:v>111.792</c:v>
                </c:pt>
                <c:pt idx="115">
                  <c:v>111.898</c:v>
                </c:pt>
                <c:pt idx="116">
                  <c:v>112.086</c:v>
                </c:pt>
                <c:pt idx="117">
                  <c:v>112.31</c:v>
                </c:pt>
                <c:pt idx="118">
                  <c:v>112.563</c:v>
                </c:pt>
                <c:pt idx="119">
                  <c:v>112.842</c:v>
                </c:pt>
                <c:pt idx="120">
                  <c:v>113.13</c:v>
                </c:pt>
                <c:pt idx="121">
                  <c:v>113.36</c:v>
                </c:pt>
                <c:pt idx="122">
                  <c:v>113.633</c:v>
                </c:pt>
                <c:pt idx="123">
                  <c:v>114.024</c:v>
                </c:pt>
                <c:pt idx="124">
                  <c:v>114.459</c:v>
                </c:pt>
                <c:pt idx="125">
                  <c:v>114.861</c:v>
                </c:pt>
                <c:pt idx="126">
                  <c:v>115.205</c:v>
                </c:pt>
                <c:pt idx="127">
                  <c:v>115.547</c:v>
                </c:pt>
                <c:pt idx="128">
                  <c:v>115.94</c:v>
                </c:pt>
                <c:pt idx="129">
                  <c:v>116.394</c:v>
                </c:pt>
                <c:pt idx="130">
                  <c:v>116.939</c:v>
                </c:pt>
                <c:pt idx="131">
                  <c:v>117.506</c:v>
                </c:pt>
                <c:pt idx="132">
                  <c:v>118.055</c:v>
                </c:pt>
                <c:pt idx="133">
                  <c:v>118.622</c:v>
                </c:pt>
                <c:pt idx="134">
                  <c:v>119.111</c:v>
                </c:pt>
                <c:pt idx="135">
                  <c:v>119.466</c:v>
                </c:pt>
                <c:pt idx="136">
                  <c:v>119.739</c:v>
                </c:pt>
                <c:pt idx="137">
                  <c:v>120.072</c:v>
                </c:pt>
                <c:pt idx="138">
                  <c:v>120.487</c:v>
                </c:pt>
                <c:pt idx="139">
                  <c:v>120.905</c:v>
                </c:pt>
                <c:pt idx="140">
                  <c:v>121.336</c:v>
                </c:pt>
                <c:pt idx="141">
                  <c:v>121.737</c:v>
                </c:pt>
                <c:pt idx="142">
                  <c:v>122.039</c:v>
                </c:pt>
                <c:pt idx="143">
                  <c:v>122.306</c:v>
                </c:pt>
                <c:pt idx="144">
                  <c:v>122.643</c:v>
                </c:pt>
              </c:numCache>
            </c:numRef>
          </c:val>
          <c:smooth val="0"/>
        </c:ser>
        <c:axId val="14033350"/>
        <c:axId val="59191287"/>
      </c:lineChart>
      <c:cat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191287"/>
        <c:crossesAt val="60"/>
        <c:auto val="0"/>
        <c:lblOffset val="100"/>
        <c:tickLblSkip val="6"/>
        <c:noMultiLvlLbl val="0"/>
      </c:catAx>
      <c:valAx>
        <c:axId val="5919128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333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123.79</c:v>
                </c:pt>
                <c:pt idx="141">
                  <c:v>125.94</c:v>
                </c:pt>
                <c:pt idx="142">
                  <c:v>126.38</c:v>
                </c:pt>
                <c:pt idx="143">
                  <c:v>132.53</c:v>
                </c:pt>
                <c:pt idx="144">
                  <c:v>126.89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81.1584</c:v>
                </c:pt>
                <c:pt idx="1">
                  <c:v>81.7525</c:v>
                </c:pt>
                <c:pt idx="2">
                  <c:v>77.3693</c:v>
                </c:pt>
                <c:pt idx="3">
                  <c:v>82.9772</c:v>
                </c:pt>
                <c:pt idx="4">
                  <c:v>83.5059</c:v>
                </c:pt>
                <c:pt idx="5">
                  <c:v>84.0195</c:v>
                </c:pt>
                <c:pt idx="6">
                  <c:v>84.4493</c:v>
                </c:pt>
                <c:pt idx="7">
                  <c:v>85.0313</c:v>
                </c:pt>
                <c:pt idx="8">
                  <c:v>85.5102</c:v>
                </c:pt>
                <c:pt idx="9">
                  <c:v>85.578</c:v>
                </c:pt>
                <c:pt idx="10">
                  <c:v>86.3356</c:v>
                </c:pt>
                <c:pt idx="11">
                  <c:v>87.0915</c:v>
                </c:pt>
                <c:pt idx="12">
                  <c:v>87.1972</c:v>
                </c:pt>
                <c:pt idx="13">
                  <c:v>87.4747</c:v>
                </c:pt>
                <c:pt idx="14">
                  <c:v>87.736</c:v>
                </c:pt>
                <c:pt idx="15">
                  <c:v>88.0617</c:v>
                </c:pt>
                <c:pt idx="16">
                  <c:v>88.2848</c:v>
                </c:pt>
                <c:pt idx="17">
                  <c:v>88.4992</c:v>
                </c:pt>
                <c:pt idx="18">
                  <c:v>88.478</c:v>
                </c:pt>
                <c:pt idx="19">
                  <c:v>89.0392</c:v>
                </c:pt>
                <c:pt idx="20">
                  <c:v>89.0509</c:v>
                </c:pt>
                <c:pt idx="21">
                  <c:v>90.0802</c:v>
                </c:pt>
                <c:pt idx="22">
                  <c:v>90.0533</c:v>
                </c:pt>
                <c:pt idx="23">
                  <c:v>89.9006</c:v>
                </c:pt>
                <c:pt idx="24">
                  <c:v>90.3611</c:v>
                </c:pt>
                <c:pt idx="25">
                  <c:v>90.1535</c:v>
                </c:pt>
                <c:pt idx="26">
                  <c:v>90.3171</c:v>
                </c:pt>
                <c:pt idx="27">
                  <c:v>90.2543</c:v>
                </c:pt>
                <c:pt idx="28">
                  <c:v>90.6173</c:v>
                </c:pt>
                <c:pt idx="29">
                  <c:v>90.7909</c:v>
                </c:pt>
                <c:pt idx="30">
                  <c:v>91.4452</c:v>
                </c:pt>
                <c:pt idx="31">
                  <c:v>91.0731</c:v>
                </c:pt>
                <c:pt idx="32">
                  <c:v>91.3208</c:v>
                </c:pt>
                <c:pt idx="33">
                  <c:v>91.0636</c:v>
                </c:pt>
                <c:pt idx="34">
                  <c:v>91.0735</c:v>
                </c:pt>
                <c:pt idx="35">
                  <c:v>91.0532</c:v>
                </c:pt>
                <c:pt idx="36">
                  <c:v>91.5155</c:v>
                </c:pt>
                <c:pt idx="37">
                  <c:v>92.4071</c:v>
                </c:pt>
                <c:pt idx="38">
                  <c:v>92.3733</c:v>
                </c:pt>
                <c:pt idx="39">
                  <c:v>92.7598</c:v>
                </c:pt>
                <c:pt idx="40">
                  <c:v>92.8128</c:v>
                </c:pt>
                <c:pt idx="41">
                  <c:v>92.7724</c:v>
                </c:pt>
                <c:pt idx="42">
                  <c:v>92.5393</c:v>
                </c:pt>
                <c:pt idx="43">
                  <c:v>93.2188</c:v>
                </c:pt>
                <c:pt idx="44">
                  <c:v>93.6991</c:v>
                </c:pt>
                <c:pt idx="45">
                  <c:v>93.5391</c:v>
                </c:pt>
                <c:pt idx="46">
                  <c:v>93.9241</c:v>
                </c:pt>
                <c:pt idx="47">
                  <c:v>94.3675</c:v>
                </c:pt>
                <c:pt idx="48">
                  <c:v>94.6206</c:v>
                </c:pt>
                <c:pt idx="49">
                  <c:v>94.506</c:v>
                </c:pt>
                <c:pt idx="50">
                  <c:v>94.5739</c:v>
                </c:pt>
                <c:pt idx="51">
                  <c:v>94.7772</c:v>
                </c:pt>
                <c:pt idx="52">
                  <c:v>94.8537</c:v>
                </c:pt>
                <c:pt idx="53">
                  <c:v>95.085</c:v>
                </c:pt>
                <c:pt idx="54">
                  <c:v>96.1338</c:v>
                </c:pt>
                <c:pt idx="55">
                  <c:v>96.2278</c:v>
                </c:pt>
                <c:pt idx="56">
                  <c:v>96.0945</c:v>
                </c:pt>
                <c:pt idx="57">
                  <c:v>96.9507</c:v>
                </c:pt>
                <c:pt idx="58">
                  <c:v>97.0483</c:v>
                </c:pt>
                <c:pt idx="59">
                  <c:v>97.3256</c:v>
                </c:pt>
                <c:pt idx="60">
                  <c:v>97.4216</c:v>
                </c:pt>
                <c:pt idx="61">
                  <c:v>97.6734</c:v>
                </c:pt>
                <c:pt idx="62">
                  <c:v>98.7997</c:v>
                </c:pt>
                <c:pt idx="63">
                  <c:v>99.0444</c:v>
                </c:pt>
                <c:pt idx="64">
                  <c:v>99.4642</c:v>
                </c:pt>
                <c:pt idx="65">
                  <c:v>100.142</c:v>
                </c:pt>
                <c:pt idx="66">
                  <c:v>100.405</c:v>
                </c:pt>
                <c:pt idx="67">
                  <c:v>100.398</c:v>
                </c:pt>
                <c:pt idx="68">
                  <c:v>101.195</c:v>
                </c:pt>
                <c:pt idx="69">
                  <c:v>101.225</c:v>
                </c:pt>
                <c:pt idx="70">
                  <c:v>101.906</c:v>
                </c:pt>
                <c:pt idx="71">
                  <c:v>102.588</c:v>
                </c:pt>
                <c:pt idx="72">
                  <c:v>103.031</c:v>
                </c:pt>
                <c:pt idx="73">
                  <c:v>104.011</c:v>
                </c:pt>
                <c:pt idx="74">
                  <c:v>103.784</c:v>
                </c:pt>
                <c:pt idx="75">
                  <c:v>104.316</c:v>
                </c:pt>
                <c:pt idx="76">
                  <c:v>104.828</c:v>
                </c:pt>
                <c:pt idx="77">
                  <c:v>105.498</c:v>
                </c:pt>
                <c:pt idx="78">
                  <c:v>105.734</c:v>
                </c:pt>
                <c:pt idx="79">
                  <c:v>106.701</c:v>
                </c:pt>
                <c:pt idx="80">
                  <c:v>106.92</c:v>
                </c:pt>
                <c:pt idx="81">
                  <c:v>107.771</c:v>
                </c:pt>
                <c:pt idx="82">
                  <c:v>107.988</c:v>
                </c:pt>
                <c:pt idx="83">
                  <c:v>107.961</c:v>
                </c:pt>
                <c:pt idx="84">
                  <c:v>108.801</c:v>
                </c:pt>
                <c:pt idx="85">
                  <c:v>108.96</c:v>
                </c:pt>
                <c:pt idx="86">
                  <c:v>109.8</c:v>
                </c:pt>
                <c:pt idx="87">
                  <c:v>110.172</c:v>
                </c:pt>
                <c:pt idx="88">
                  <c:v>110.519</c:v>
                </c:pt>
                <c:pt idx="89">
                  <c:v>110.595</c:v>
                </c:pt>
                <c:pt idx="90">
                  <c:v>111.433</c:v>
                </c:pt>
                <c:pt idx="91">
                  <c:v>111.628</c:v>
                </c:pt>
                <c:pt idx="92">
                  <c:v>111.914</c:v>
                </c:pt>
                <c:pt idx="93">
                  <c:v>112.422</c:v>
                </c:pt>
                <c:pt idx="94">
                  <c:v>112.904</c:v>
                </c:pt>
                <c:pt idx="95">
                  <c:v>113.588</c:v>
                </c:pt>
                <c:pt idx="96">
                  <c:v>113.601</c:v>
                </c:pt>
                <c:pt idx="97">
                  <c:v>113.972</c:v>
                </c:pt>
                <c:pt idx="98">
                  <c:v>114.217</c:v>
                </c:pt>
                <c:pt idx="99">
                  <c:v>115.081</c:v>
                </c:pt>
                <c:pt idx="100">
                  <c:v>115.958</c:v>
                </c:pt>
                <c:pt idx="101">
                  <c:v>116.326</c:v>
                </c:pt>
                <c:pt idx="102">
                  <c:v>116.278</c:v>
                </c:pt>
                <c:pt idx="103">
                  <c:v>116.78</c:v>
                </c:pt>
                <c:pt idx="104">
                  <c:v>117.535</c:v>
                </c:pt>
                <c:pt idx="105">
                  <c:v>117.405</c:v>
                </c:pt>
                <c:pt idx="106">
                  <c:v>117.975</c:v>
                </c:pt>
                <c:pt idx="107">
                  <c:v>118.615</c:v>
                </c:pt>
                <c:pt idx="108">
                  <c:v>119.8</c:v>
                </c:pt>
                <c:pt idx="109">
                  <c:v>119.809</c:v>
                </c:pt>
                <c:pt idx="110">
                  <c:v>120.222</c:v>
                </c:pt>
                <c:pt idx="111">
                  <c:v>120.447</c:v>
                </c:pt>
                <c:pt idx="112">
                  <c:v>120.685</c:v>
                </c:pt>
                <c:pt idx="113">
                  <c:v>121.13</c:v>
                </c:pt>
                <c:pt idx="114">
                  <c:v>121.39</c:v>
                </c:pt>
                <c:pt idx="115">
                  <c:v>122.081</c:v>
                </c:pt>
                <c:pt idx="116">
                  <c:v>122.225</c:v>
                </c:pt>
                <c:pt idx="117">
                  <c:v>123.19</c:v>
                </c:pt>
                <c:pt idx="118">
                  <c:v>123.344</c:v>
                </c:pt>
                <c:pt idx="119">
                  <c:v>123.619</c:v>
                </c:pt>
                <c:pt idx="120">
                  <c:v>123.402</c:v>
                </c:pt>
                <c:pt idx="121">
                  <c:v>124.075</c:v>
                </c:pt>
                <c:pt idx="122">
                  <c:v>125.258</c:v>
                </c:pt>
                <c:pt idx="123">
                  <c:v>125.755</c:v>
                </c:pt>
                <c:pt idx="124">
                  <c:v>125.931</c:v>
                </c:pt>
                <c:pt idx="125">
                  <c:v>126.189</c:v>
                </c:pt>
                <c:pt idx="126">
                  <c:v>126.767</c:v>
                </c:pt>
                <c:pt idx="127">
                  <c:v>126.378</c:v>
                </c:pt>
                <c:pt idx="128">
                  <c:v>127.418</c:v>
                </c:pt>
                <c:pt idx="129">
                  <c:v>127.435</c:v>
                </c:pt>
                <c:pt idx="130">
                  <c:v>128.183</c:v>
                </c:pt>
                <c:pt idx="131">
                  <c:v>128.329</c:v>
                </c:pt>
                <c:pt idx="132">
                  <c:v>128.635</c:v>
                </c:pt>
                <c:pt idx="133">
                  <c:v>129.274</c:v>
                </c:pt>
                <c:pt idx="134">
                  <c:v>128.934</c:v>
                </c:pt>
                <c:pt idx="135">
                  <c:v>129.143</c:v>
                </c:pt>
                <c:pt idx="136">
                  <c:v>129.724</c:v>
                </c:pt>
                <c:pt idx="137">
                  <c:v>130.576</c:v>
                </c:pt>
                <c:pt idx="138">
                  <c:v>130.876</c:v>
                </c:pt>
                <c:pt idx="139">
                  <c:v>131.685</c:v>
                </c:pt>
                <c:pt idx="140">
                  <c:v>131.748</c:v>
                </c:pt>
                <c:pt idx="141">
                  <c:v>132.342</c:v>
                </c:pt>
                <c:pt idx="142">
                  <c:v>132.593</c:v>
                </c:pt>
                <c:pt idx="143">
                  <c:v>133.22</c:v>
                </c:pt>
                <c:pt idx="144">
                  <c:v>133.811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81.3054</c:v>
                </c:pt>
                <c:pt idx="1">
                  <c:v>81.8289</c:v>
                </c:pt>
                <c:pt idx="2">
                  <c:v>82.3651</c:v>
                </c:pt>
                <c:pt idx="3">
                  <c:v>82.9006</c:v>
                </c:pt>
                <c:pt idx="4">
                  <c:v>83.4263</c:v>
                </c:pt>
                <c:pt idx="5">
                  <c:v>83.9381</c:v>
                </c:pt>
                <c:pt idx="6">
                  <c:v>84.4359</c:v>
                </c:pt>
                <c:pt idx="7">
                  <c:v>84.9188</c:v>
                </c:pt>
                <c:pt idx="8">
                  <c:v>85.3804</c:v>
                </c:pt>
                <c:pt idx="9">
                  <c:v>85.8271</c:v>
                </c:pt>
                <c:pt idx="10">
                  <c:v>86.2716</c:v>
                </c:pt>
                <c:pt idx="11">
                  <c:v>86.6929</c:v>
                </c:pt>
                <c:pt idx="12">
                  <c:v>87.0657</c:v>
                </c:pt>
                <c:pt idx="13">
                  <c:v>87.3977</c:v>
                </c:pt>
                <c:pt idx="14">
                  <c:v>87.7036</c:v>
                </c:pt>
                <c:pt idx="15">
                  <c:v>87.9886</c:v>
                </c:pt>
                <c:pt idx="16">
                  <c:v>88.2548</c:v>
                </c:pt>
                <c:pt idx="17">
                  <c:v>88.5068</c:v>
                </c:pt>
                <c:pt idx="18">
                  <c:v>88.7595</c:v>
                </c:pt>
                <c:pt idx="19">
                  <c:v>89.0235</c:v>
                </c:pt>
                <c:pt idx="20">
                  <c:v>89.2965</c:v>
                </c:pt>
                <c:pt idx="21">
                  <c:v>89.5592</c:v>
                </c:pt>
                <c:pt idx="22">
                  <c:v>89.7761</c:v>
                </c:pt>
                <c:pt idx="23">
                  <c:v>89.9484</c:v>
                </c:pt>
                <c:pt idx="24">
                  <c:v>90.0966</c:v>
                </c:pt>
                <c:pt idx="25">
                  <c:v>90.2245</c:v>
                </c:pt>
                <c:pt idx="26">
                  <c:v>90.3454</c:v>
                </c:pt>
                <c:pt idx="27">
                  <c:v>90.4771</c:v>
                </c:pt>
                <c:pt idx="28">
                  <c:v>90.6256</c:v>
                </c:pt>
                <c:pt idx="29">
                  <c:v>90.7837</c:v>
                </c:pt>
                <c:pt idx="30">
                  <c:v>90.9265</c:v>
                </c:pt>
                <c:pt idx="31">
                  <c:v>91.0365</c:v>
                </c:pt>
                <c:pt idx="32">
                  <c:v>91.1259</c:v>
                </c:pt>
                <c:pt idx="33">
                  <c:v>91.2152</c:v>
                </c:pt>
                <c:pt idx="34">
                  <c:v>91.3294</c:v>
                </c:pt>
                <c:pt idx="35">
                  <c:v>91.4959</c:v>
                </c:pt>
                <c:pt idx="36">
                  <c:v>91.7231</c:v>
                </c:pt>
                <c:pt idx="37">
                  <c:v>91.9785</c:v>
                </c:pt>
                <c:pt idx="38">
                  <c:v>92.2177</c:v>
                </c:pt>
                <c:pt idx="39">
                  <c:v>92.4289</c:v>
                </c:pt>
                <c:pt idx="40">
                  <c:v>92.6127</c:v>
                </c:pt>
                <c:pt idx="41">
                  <c:v>92.7795</c:v>
                </c:pt>
                <c:pt idx="42">
                  <c:v>92.9628</c:v>
                </c:pt>
                <c:pt idx="43">
                  <c:v>93.1829</c:v>
                </c:pt>
                <c:pt idx="44">
                  <c:v>93.4149</c:v>
                </c:pt>
                <c:pt idx="45">
                  <c:v>93.639</c:v>
                </c:pt>
                <c:pt idx="46">
                  <c:v>93.8664</c:v>
                </c:pt>
                <c:pt idx="47">
                  <c:v>94.0917</c:v>
                </c:pt>
                <c:pt idx="48">
                  <c:v>94.2938</c:v>
                </c:pt>
                <c:pt idx="49">
                  <c:v>94.4733</c:v>
                </c:pt>
                <c:pt idx="50">
                  <c:v>94.6545</c:v>
                </c:pt>
                <c:pt idx="51">
                  <c:v>94.8582</c:v>
                </c:pt>
                <c:pt idx="52">
                  <c:v>95.0962</c:v>
                </c:pt>
                <c:pt idx="53">
                  <c:v>95.3826</c:v>
                </c:pt>
                <c:pt idx="54">
                  <c:v>95.7019</c:v>
                </c:pt>
                <c:pt idx="55">
                  <c:v>96.0139</c:v>
                </c:pt>
                <c:pt idx="56">
                  <c:v>96.3222</c:v>
                </c:pt>
                <c:pt idx="57">
                  <c:v>96.6458</c:v>
                </c:pt>
                <c:pt idx="58">
                  <c:v>96.9719</c:v>
                </c:pt>
                <c:pt idx="59">
                  <c:v>97.3004</c:v>
                </c:pt>
                <c:pt idx="60">
                  <c:v>97.6519</c:v>
                </c:pt>
                <c:pt idx="61">
                  <c:v>98.0503</c:v>
                </c:pt>
                <c:pt idx="62">
                  <c:v>98.4906</c:v>
                </c:pt>
                <c:pt idx="63">
                  <c:v>98.9363</c:v>
                </c:pt>
                <c:pt idx="64">
                  <c:v>99.376</c:v>
                </c:pt>
                <c:pt idx="65">
                  <c:v>99.8075</c:v>
                </c:pt>
                <c:pt idx="66">
                  <c:v>100.219</c:v>
                </c:pt>
                <c:pt idx="67">
                  <c:v>100.628</c:v>
                </c:pt>
                <c:pt idx="68">
                  <c:v>101.053</c:v>
                </c:pt>
                <c:pt idx="69">
                  <c:v>101.5</c:v>
                </c:pt>
                <c:pt idx="70">
                  <c:v>101.977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104.407</c:v>
                </c:pt>
                <c:pt idx="76">
                  <c:v>104.896</c:v>
                </c:pt>
                <c:pt idx="77">
                  <c:v>105.396</c:v>
                </c:pt>
                <c:pt idx="78">
                  <c:v>105.903</c:v>
                </c:pt>
                <c:pt idx="79">
                  <c:v>106.411</c:v>
                </c:pt>
                <c:pt idx="80">
                  <c:v>106.908</c:v>
                </c:pt>
                <c:pt idx="81">
                  <c:v>107.38</c:v>
                </c:pt>
                <c:pt idx="82">
                  <c:v>107.82</c:v>
                </c:pt>
                <c:pt idx="83">
                  <c:v>108.244</c:v>
                </c:pt>
                <c:pt idx="84">
                  <c:v>108.678</c:v>
                </c:pt>
                <c:pt idx="85">
                  <c:v>109.12</c:v>
                </c:pt>
                <c:pt idx="86">
                  <c:v>109.563</c:v>
                </c:pt>
                <c:pt idx="87">
                  <c:v>109.99</c:v>
                </c:pt>
                <c:pt idx="88">
                  <c:v>110.396</c:v>
                </c:pt>
                <c:pt idx="89">
                  <c:v>110.796</c:v>
                </c:pt>
                <c:pt idx="90">
                  <c:v>111.202</c:v>
                </c:pt>
                <c:pt idx="91">
                  <c:v>111.604</c:v>
                </c:pt>
                <c:pt idx="92">
                  <c:v>112.007</c:v>
                </c:pt>
                <c:pt idx="93">
                  <c:v>112.423</c:v>
                </c:pt>
                <c:pt idx="94">
                  <c:v>112.849</c:v>
                </c:pt>
                <c:pt idx="95">
                  <c:v>113.269</c:v>
                </c:pt>
                <c:pt idx="96">
                  <c:v>113.679</c:v>
                </c:pt>
                <c:pt idx="97">
                  <c:v>114.098</c:v>
                </c:pt>
                <c:pt idx="98">
                  <c:v>114.549</c:v>
                </c:pt>
                <c:pt idx="99">
                  <c:v>115.037</c:v>
                </c:pt>
                <c:pt idx="100">
                  <c:v>115.526</c:v>
                </c:pt>
                <c:pt idx="101">
                  <c:v>115.981</c:v>
                </c:pt>
                <c:pt idx="102">
                  <c:v>116.408</c:v>
                </c:pt>
                <c:pt idx="103">
                  <c:v>116.839</c:v>
                </c:pt>
                <c:pt idx="104">
                  <c:v>117.277</c:v>
                </c:pt>
                <c:pt idx="105">
                  <c:v>117.717</c:v>
                </c:pt>
                <c:pt idx="106">
                  <c:v>118.182</c:v>
                </c:pt>
                <c:pt idx="107">
                  <c:v>118.679</c:v>
                </c:pt>
                <c:pt idx="108">
                  <c:v>119.169</c:v>
                </c:pt>
                <c:pt idx="109">
                  <c:v>119.614</c:v>
                </c:pt>
                <c:pt idx="110">
                  <c:v>120.015</c:v>
                </c:pt>
                <c:pt idx="111">
                  <c:v>120.394</c:v>
                </c:pt>
                <c:pt idx="112">
                  <c:v>120.767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121.953</c:v>
                </c:pt>
                <c:pt idx="116">
                  <c:v>122.371</c:v>
                </c:pt>
                <c:pt idx="117">
                  <c:v>122.787</c:v>
                </c:pt>
                <c:pt idx="118">
                  <c:v>123.182</c:v>
                </c:pt>
                <c:pt idx="119">
                  <c:v>123.557</c:v>
                </c:pt>
                <c:pt idx="120">
                  <c:v>123.949</c:v>
                </c:pt>
                <c:pt idx="121">
                  <c:v>124.395</c:v>
                </c:pt>
                <c:pt idx="122">
                  <c:v>124.874</c:v>
                </c:pt>
                <c:pt idx="123">
                  <c:v>125.328</c:v>
                </c:pt>
                <c:pt idx="124">
                  <c:v>125.734</c:v>
                </c:pt>
                <c:pt idx="125">
                  <c:v>126.11</c:v>
                </c:pt>
                <c:pt idx="126">
                  <c:v>126.463</c:v>
                </c:pt>
                <c:pt idx="127">
                  <c:v>126.808</c:v>
                </c:pt>
                <c:pt idx="128">
                  <c:v>127.167</c:v>
                </c:pt>
                <c:pt idx="129">
                  <c:v>127.53</c:v>
                </c:pt>
                <c:pt idx="130">
                  <c:v>127.887</c:v>
                </c:pt>
                <c:pt idx="131">
                  <c:v>128.229</c:v>
                </c:pt>
                <c:pt idx="132">
                  <c:v>128.561</c:v>
                </c:pt>
                <c:pt idx="133">
                  <c:v>128.881</c:v>
                </c:pt>
                <c:pt idx="134">
                  <c:v>129.194</c:v>
                </c:pt>
                <c:pt idx="135">
                  <c:v>129.542</c:v>
                </c:pt>
                <c:pt idx="136">
                  <c:v>129.951</c:v>
                </c:pt>
                <c:pt idx="137">
                  <c:v>130.402</c:v>
                </c:pt>
                <c:pt idx="138">
                  <c:v>130.866</c:v>
                </c:pt>
                <c:pt idx="139">
                  <c:v>131.326</c:v>
                </c:pt>
                <c:pt idx="140">
                  <c:v>131.776</c:v>
                </c:pt>
                <c:pt idx="141">
                  <c:v>132.222</c:v>
                </c:pt>
                <c:pt idx="142">
                  <c:v>132.674</c:v>
                </c:pt>
                <c:pt idx="143">
                  <c:v>133.133</c:v>
                </c:pt>
                <c:pt idx="144">
                  <c:v>133.59</c:v>
                </c:pt>
              </c:numCache>
            </c:numRef>
          </c:val>
          <c:smooth val="0"/>
        </c:ser>
        <c:axId val="62959536"/>
        <c:axId val="29764913"/>
      </c:line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764913"/>
        <c:crossesAt val="60"/>
        <c:auto val="0"/>
        <c:lblOffset val="100"/>
        <c:tickLblSkip val="6"/>
        <c:tickMarkSkip val="2"/>
        <c:noMultiLvlLbl val="0"/>
      </c:catAx>
      <c:valAx>
        <c:axId val="2976491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595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131.31</c:v>
                </c:pt>
                <c:pt idx="141">
                  <c:v>134.57</c:v>
                </c:pt>
                <c:pt idx="142">
                  <c:v>135.47</c:v>
                </c:pt>
                <c:pt idx="143">
                  <c:v>146.31</c:v>
                </c:pt>
                <c:pt idx="144">
                  <c:v>123.97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58.6845</c:v>
                </c:pt>
                <c:pt idx="1">
                  <c:v>59.1067</c:v>
                </c:pt>
                <c:pt idx="2">
                  <c:v>59.7685</c:v>
                </c:pt>
                <c:pt idx="3">
                  <c:v>60.3828</c:v>
                </c:pt>
                <c:pt idx="4">
                  <c:v>61.2304</c:v>
                </c:pt>
                <c:pt idx="5">
                  <c:v>61.779</c:v>
                </c:pt>
                <c:pt idx="6">
                  <c:v>62.0685</c:v>
                </c:pt>
                <c:pt idx="7">
                  <c:v>62.8909</c:v>
                </c:pt>
                <c:pt idx="8">
                  <c:v>63.0258</c:v>
                </c:pt>
                <c:pt idx="9">
                  <c:v>63.2984</c:v>
                </c:pt>
                <c:pt idx="10">
                  <c:v>64.059</c:v>
                </c:pt>
                <c:pt idx="11">
                  <c:v>64.7063</c:v>
                </c:pt>
                <c:pt idx="12">
                  <c:v>64.9775</c:v>
                </c:pt>
                <c:pt idx="13">
                  <c:v>65.5515</c:v>
                </c:pt>
                <c:pt idx="14">
                  <c:v>66.224</c:v>
                </c:pt>
                <c:pt idx="15">
                  <c:v>66.7538</c:v>
                </c:pt>
                <c:pt idx="16">
                  <c:v>67.2305</c:v>
                </c:pt>
                <c:pt idx="17">
                  <c:v>67.9286</c:v>
                </c:pt>
                <c:pt idx="18">
                  <c:v>68.7764</c:v>
                </c:pt>
                <c:pt idx="19">
                  <c:v>72.0425</c:v>
                </c:pt>
                <c:pt idx="20">
                  <c:v>72.7638</c:v>
                </c:pt>
                <c:pt idx="21">
                  <c:v>73.2983</c:v>
                </c:pt>
                <c:pt idx="22">
                  <c:v>73.8288</c:v>
                </c:pt>
                <c:pt idx="23">
                  <c:v>74.2059</c:v>
                </c:pt>
                <c:pt idx="24">
                  <c:v>75.0707</c:v>
                </c:pt>
                <c:pt idx="25">
                  <c:v>75.8051</c:v>
                </c:pt>
                <c:pt idx="26">
                  <c:v>75.9549</c:v>
                </c:pt>
                <c:pt idx="27">
                  <c:v>76.8068</c:v>
                </c:pt>
                <c:pt idx="28">
                  <c:v>77.299</c:v>
                </c:pt>
                <c:pt idx="29">
                  <c:v>78.1255</c:v>
                </c:pt>
                <c:pt idx="30">
                  <c:v>79.1588</c:v>
                </c:pt>
                <c:pt idx="31">
                  <c:v>79.2129</c:v>
                </c:pt>
                <c:pt idx="32">
                  <c:v>79.7693</c:v>
                </c:pt>
                <c:pt idx="33">
                  <c:v>80.8456</c:v>
                </c:pt>
                <c:pt idx="34">
                  <c:v>81.4145</c:v>
                </c:pt>
                <c:pt idx="35">
                  <c:v>82.0195</c:v>
                </c:pt>
                <c:pt idx="36">
                  <c:v>82.6159</c:v>
                </c:pt>
                <c:pt idx="37">
                  <c:v>83.5026</c:v>
                </c:pt>
                <c:pt idx="38">
                  <c:v>84.4005</c:v>
                </c:pt>
                <c:pt idx="39">
                  <c:v>85.412</c:v>
                </c:pt>
                <c:pt idx="40">
                  <c:v>85.9729</c:v>
                </c:pt>
                <c:pt idx="41">
                  <c:v>86.2995</c:v>
                </c:pt>
                <c:pt idx="42">
                  <c:v>86.9257</c:v>
                </c:pt>
                <c:pt idx="43">
                  <c:v>87.8376</c:v>
                </c:pt>
                <c:pt idx="44">
                  <c:v>88.3466</c:v>
                </c:pt>
                <c:pt idx="45">
                  <c:v>88.8923</c:v>
                </c:pt>
                <c:pt idx="46">
                  <c:v>89.0979</c:v>
                </c:pt>
                <c:pt idx="47">
                  <c:v>90.2052</c:v>
                </c:pt>
                <c:pt idx="48">
                  <c:v>91.0257</c:v>
                </c:pt>
                <c:pt idx="49">
                  <c:v>91.4293</c:v>
                </c:pt>
                <c:pt idx="50">
                  <c:v>91.3585</c:v>
                </c:pt>
                <c:pt idx="51">
                  <c:v>91.5102</c:v>
                </c:pt>
                <c:pt idx="52">
                  <c:v>92.3991</c:v>
                </c:pt>
                <c:pt idx="53">
                  <c:v>92.7023</c:v>
                </c:pt>
                <c:pt idx="54">
                  <c:v>93.93</c:v>
                </c:pt>
                <c:pt idx="55">
                  <c:v>93.6111</c:v>
                </c:pt>
                <c:pt idx="56">
                  <c:v>93.8492</c:v>
                </c:pt>
                <c:pt idx="57">
                  <c:v>94.7715</c:v>
                </c:pt>
                <c:pt idx="58">
                  <c:v>95.4301</c:v>
                </c:pt>
                <c:pt idx="59">
                  <c:v>95.6412</c:v>
                </c:pt>
                <c:pt idx="60">
                  <c:v>96.3851</c:v>
                </c:pt>
                <c:pt idx="61">
                  <c:v>97.0563</c:v>
                </c:pt>
                <c:pt idx="62">
                  <c:v>98.6011</c:v>
                </c:pt>
                <c:pt idx="63">
                  <c:v>98.7762</c:v>
                </c:pt>
                <c:pt idx="64">
                  <c:v>99.0862</c:v>
                </c:pt>
                <c:pt idx="65">
                  <c:v>100.19</c:v>
                </c:pt>
                <c:pt idx="66">
                  <c:v>99.8712</c:v>
                </c:pt>
                <c:pt idx="67">
                  <c:v>100.572</c:v>
                </c:pt>
                <c:pt idx="68">
                  <c:v>101.152</c:v>
                </c:pt>
                <c:pt idx="69">
                  <c:v>100.958</c:v>
                </c:pt>
                <c:pt idx="70">
                  <c:v>101.993</c:v>
                </c:pt>
                <c:pt idx="71">
                  <c:v>102.749</c:v>
                </c:pt>
                <c:pt idx="72">
                  <c:v>102.251</c:v>
                </c:pt>
                <c:pt idx="73">
                  <c:v>102.969</c:v>
                </c:pt>
                <c:pt idx="74">
                  <c:v>103.47</c:v>
                </c:pt>
                <c:pt idx="75">
                  <c:v>104.119</c:v>
                </c:pt>
                <c:pt idx="76">
                  <c:v>104.488</c:v>
                </c:pt>
                <c:pt idx="77">
                  <c:v>105.028</c:v>
                </c:pt>
                <c:pt idx="78">
                  <c:v>105.471</c:v>
                </c:pt>
                <c:pt idx="79">
                  <c:v>106.339</c:v>
                </c:pt>
                <c:pt idx="80">
                  <c:v>106.744</c:v>
                </c:pt>
                <c:pt idx="81">
                  <c:v>107.088</c:v>
                </c:pt>
                <c:pt idx="82">
                  <c:v>107.265</c:v>
                </c:pt>
                <c:pt idx="83">
                  <c:v>107.398</c:v>
                </c:pt>
                <c:pt idx="84">
                  <c:v>108.268</c:v>
                </c:pt>
                <c:pt idx="85">
                  <c:v>108.522</c:v>
                </c:pt>
                <c:pt idx="86">
                  <c:v>108.607</c:v>
                </c:pt>
                <c:pt idx="87">
                  <c:v>108.858</c:v>
                </c:pt>
                <c:pt idx="88">
                  <c:v>109.717</c:v>
                </c:pt>
                <c:pt idx="89">
                  <c:v>109.941</c:v>
                </c:pt>
                <c:pt idx="90">
                  <c:v>110.266</c:v>
                </c:pt>
                <c:pt idx="91">
                  <c:v>110.78</c:v>
                </c:pt>
                <c:pt idx="92">
                  <c:v>111.823</c:v>
                </c:pt>
                <c:pt idx="93">
                  <c:v>112.387</c:v>
                </c:pt>
                <c:pt idx="94">
                  <c:v>112.462</c:v>
                </c:pt>
                <c:pt idx="95">
                  <c:v>112.793</c:v>
                </c:pt>
                <c:pt idx="96">
                  <c:v>113.389</c:v>
                </c:pt>
                <c:pt idx="97">
                  <c:v>113.7</c:v>
                </c:pt>
                <c:pt idx="98">
                  <c:v>114.483</c:v>
                </c:pt>
                <c:pt idx="99">
                  <c:v>115.716</c:v>
                </c:pt>
                <c:pt idx="100">
                  <c:v>115.642</c:v>
                </c:pt>
                <c:pt idx="101">
                  <c:v>115.996</c:v>
                </c:pt>
                <c:pt idx="102">
                  <c:v>116.573</c:v>
                </c:pt>
                <c:pt idx="103">
                  <c:v>117.29</c:v>
                </c:pt>
                <c:pt idx="104">
                  <c:v>117.663</c:v>
                </c:pt>
                <c:pt idx="105">
                  <c:v>118.064</c:v>
                </c:pt>
                <c:pt idx="106">
                  <c:v>118.844</c:v>
                </c:pt>
                <c:pt idx="107">
                  <c:v>119.5</c:v>
                </c:pt>
                <c:pt idx="108">
                  <c:v>119.123</c:v>
                </c:pt>
                <c:pt idx="109">
                  <c:v>120.471</c:v>
                </c:pt>
                <c:pt idx="110">
                  <c:v>121.493</c:v>
                </c:pt>
                <c:pt idx="111">
                  <c:v>121.128</c:v>
                </c:pt>
                <c:pt idx="112">
                  <c:v>121.537</c:v>
                </c:pt>
                <c:pt idx="113">
                  <c:v>122.291</c:v>
                </c:pt>
                <c:pt idx="114">
                  <c:v>122.261</c:v>
                </c:pt>
                <c:pt idx="115">
                  <c:v>123.519</c:v>
                </c:pt>
                <c:pt idx="116">
                  <c:v>124.167</c:v>
                </c:pt>
                <c:pt idx="117">
                  <c:v>124.037</c:v>
                </c:pt>
                <c:pt idx="118">
                  <c:v>124.409</c:v>
                </c:pt>
                <c:pt idx="119">
                  <c:v>125.289</c:v>
                </c:pt>
                <c:pt idx="120">
                  <c:v>126.917</c:v>
                </c:pt>
                <c:pt idx="121">
                  <c:v>126.569</c:v>
                </c:pt>
                <c:pt idx="122">
                  <c:v>127.001</c:v>
                </c:pt>
                <c:pt idx="123">
                  <c:v>127.943</c:v>
                </c:pt>
                <c:pt idx="124">
                  <c:v>128.689</c:v>
                </c:pt>
                <c:pt idx="125">
                  <c:v>128.147</c:v>
                </c:pt>
                <c:pt idx="126">
                  <c:v>129.174</c:v>
                </c:pt>
                <c:pt idx="127">
                  <c:v>129.25</c:v>
                </c:pt>
                <c:pt idx="128">
                  <c:v>129.014</c:v>
                </c:pt>
                <c:pt idx="129">
                  <c:v>129.978</c:v>
                </c:pt>
                <c:pt idx="130">
                  <c:v>130.391</c:v>
                </c:pt>
                <c:pt idx="131">
                  <c:v>130.428</c:v>
                </c:pt>
                <c:pt idx="132">
                  <c:v>131.02</c:v>
                </c:pt>
                <c:pt idx="133">
                  <c:v>131.442</c:v>
                </c:pt>
                <c:pt idx="134">
                  <c:v>131.247</c:v>
                </c:pt>
                <c:pt idx="135">
                  <c:v>131.698</c:v>
                </c:pt>
                <c:pt idx="136">
                  <c:v>132.332</c:v>
                </c:pt>
                <c:pt idx="137">
                  <c:v>133.794</c:v>
                </c:pt>
                <c:pt idx="138">
                  <c:v>134.269</c:v>
                </c:pt>
                <c:pt idx="139">
                  <c:v>134.343</c:v>
                </c:pt>
                <c:pt idx="140">
                  <c:v>135.262</c:v>
                </c:pt>
                <c:pt idx="141">
                  <c:v>135.975</c:v>
                </c:pt>
                <c:pt idx="142">
                  <c:v>136.436</c:v>
                </c:pt>
                <c:pt idx="143">
                  <c:v>136.922</c:v>
                </c:pt>
                <c:pt idx="144">
                  <c:v>137.272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58.6896</c:v>
                </c:pt>
                <c:pt idx="1">
                  <c:v>59.2424</c:v>
                </c:pt>
                <c:pt idx="2">
                  <c:v>59.8391</c:v>
                </c:pt>
                <c:pt idx="3">
                  <c:v>60.4889</c:v>
                </c:pt>
                <c:pt idx="4">
                  <c:v>61.1434</c:v>
                </c:pt>
                <c:pt idx="5">
                  <c:v>61.7178</c:v>
                </c:pt>
                <c:pt idx="6">
                  <c:v>62.2296</c:v>
                </c:pt>
                <c:pt idx="7">
                  <c:v>62.7125</c:v>
                </c:pt>
                <c:pt idx="8">
                  <c:v>63.1204</c:v>
                </c:pt>
                <c:pt idx="9">
                  <c:v>63.5451</c:v>
                </c:pt>
                <c:pt idx="10">
                  <c:v>64.0791</c:v>
                </c:pt>
                <c:pt idx="11">
                  <c:v>64.6217</c:v>
                </c:pt>
                <c:pt idx="12">
                  <c:v>65.1191</c:v>
                </c:pt>
                <c:pt idx="13">
                  <c:v>65.6492</c:v>
                </c:pt>
                <c:pt idx="14">
                  <c:v>66.2249</c:v>
                </c:pt>
                <c:pt idx="15">
                  <c:v>66.7977</c:v>
                </c:pt>
                <c:pt idx="16">
                  <c:v>67.3959</c:v>
                </c:pt>
                <c:pt idx="17">
                  <c:v>68.0934</c:v>
                </c:pt>
                <c:pt idx="18">
                  <c:v>68.9163</c:v>
                </c:pt>
                <c:pt idx="19">
                  <c:v>69.8825</c:v>
                </c:pt>
                <c:pt idx="20">
                  <c:v>70.9596</c:v>
                </c:pt>
                <c:pt idx="21">
                  <c:v>71.9991</c:v>
                </c:pt>
                <c:pt idx="22">
                  <c:v>72.9112</c:v>
                </c:pt>
                <c:pt idx="23">
                  <c:v>73.7558</c:v>
                </c:pt>
                <c:pt idx="24">
                  <c:v>74.5923</c:v>
                </c:pt>
                <c:pt idx="25">
                  <c:v>75.3402</c:v>
                </c:pt>
                <c:pt idx="26">
                  <c:v>75.9901</c:v>
                </c:pt>
                <c:pt idx="27">
                  <c:v>76.6587</c:v>
                </c:pt>
                <c:pt idx="28">
                  <c:v>77.3706</c:v>
                </c:pt>
                <c:pt idx="29">
                  <c:v>78.1266</c:v>
                </c:pt>
                <c:pt idx="30">
                  <c:v>78.8303</c:v>
                </c:pt>
                <c:pt idx="31">
                  <c:v>79.4021</c:v>
                </c:pt>
                <c:pt idx="32">
                  <c:v>80.019</c:v>
                </c:pt>
                <c:pt idx="33">
                  <c:v>80.7465</c:v>
                </c:pt>
                <c:pt idx="34">
                  <c:v>81.4482</c:v>
                </c:pt>
                <c:pt idx="35">
                  <c:v>82.1094</c:v>
                </c:pt>
                <c:pt idx="36">
                  <c:v>82.8156</c:v>
                </c:pt>
                <c:pt idx="37">
                  <c:v>83.6109</c:v>
                </c:pt>
                <c:pt idx="38">
                  <c:v>84.4624</c:v>
                </c:pt>
                <c:pt idx="39">
                  <c:v>85.2664</c:v>
                </c:pt>
                <c:pt idx="40">
                  <c:v>85.9248</c:v>
                </c:pt>
                <c:pt idx="41">
                  <c:v>86.4911</c:v>
                </c:pt>
                <c:pt idx="42">
                  <c:v>87.1092</c:v>
                </c:pt>
                <c:pt idx="43">
                  <c:v>87.7742</c:v>
                </c:pt>
                <c:pt idx="44">
                  <c:v>88.3825</c:v>
                </c:pt>
                <c:pt idx="45">
                  <c:v>88.9173</c:v>
                </c:pt>
                <c:pt idx="46">
                  <c:v>89.4914</c:v>
                </c:pt>
                <c:pt idx="47">
                  <c:v>90.1856</c:v>
                </c:pt>
                <c:pt idx="48">
                  <c:v>90.8418</c:v>
                </c:pt>
                <c:pt idx="49">
                  <c:v>91.2757</c:v>
                </c:pt>
                <c:pt idx="50">
                  <c:v>91.5471</c:v>
                </c:pt>
                <c:pt idx="51">
                  <c:v>91.8881</c:v>
                </c:pt>
                <c:pt idx="52">
                  <c:v>92.3876</c:v>
                </c:pt>
                <c:pt idx="53">
                  <c:v>92.968</c:v>
                </c:pt>
                <c:pt idx="54">
                  <c:v>93.4931</c:v>
                </c:pt>
                <c:pt idx="55">
                  <c:v>93.8464</c:v>
                </c:pt>
                <c:pt idx="56">
                  <c:v>94.2269</c:v>
                </c:pt>
                <c:pt idx="57">
                  <c:v>94.7895</c:v>
                </c:pt>
                <c:pt idx="58">
                  <c:v>95.3691</c:v>
                </c:pt>
                <c:pt idx="59">
                  <c:v>95.9179</c:v>
                </c:pt>
                <c:pt idx="60">
                  <c:v>96.561</c:v>
                </c:pt>
                <c:pt idx="61">
                  <c:v>97.3667</c:v>
                </c:pt>
                <c:pt idx="62">
                  <c:v>98.1944</c:v>
                </c:pt>
                <c:pt idx="63">
                  <c:v>98.823</c:v>
                </c:pt>
                <c:pt idx="64">
                  <c:v>99.3492</c:v>
                </c:pt>
                <c:pt idx="65">
                  <c:v>99.8431</c:v>
                </c:pt>
                <c:pt idx="66">
                  <c:v>100.228</c:v>
                </c:pt>
                <c:pt idx="67">
                  <c:v>100.631</c:v>
                </c:pt>
                <c:pt idx="68">
                  <c:v>101.039</c:v>
                </c:pt>
                <c:pt idx="69">
                  <c:v>101.438</c:v>
                </c:pt>
                <c:pt idx="70">
                  <c:v>101.957</c:v>
                </c:pt>
                <c:pt idx="71">
                  <c:v>102.407</c:v>
                </c:pt>
                <c:pt idx="72">
                  <c:v>102.704</c:v>
                </c:pt>
                <c:pt idx="73">
                  <c:v>103.088</c:v>
                </c:pt>
                <c:pt idx="74">
                  <c:v>103.598</c:v>
                </c:pt>
                <c:pt idx="75">
                  <c:v>104.118</c:v>
                </c:pt>
                <c:pt idx="76">
                  <c:v>104.619</c:v>
                </c:pt>
                <c:pt idx="77">
                  <c:v>105.124</c:v>
                </c:pt>
                <c:pt idx="78">
                  <c:v>105.677</c:v>
                </c:pt>
                <c:pt idx="79">
                  <c:v>106.247</c:v>
                </c:pt>
                <c:pt idx="80">
                  <c:v>106.729</c:v>
                </c:pt>
                <c:pt idx="81">
                  <c:v>107.088</c:v>
                </c:pt>
                <c:pt idx="82">
                  <c:v>107.381</c:v>
                </c:pt>
                <c:pt idx="83">
                  <c:v>107.727</c:v>
                </c:pt>
                <c:pt idx="84">
                  <c:v>108.151</c:v>
                </c:pt>
                <c:pt idx="85">
                  <c:v>108.51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110.052</c:v>
                </c:pt>
                <c:pt idx="90">
                  <c:v>110.49</c:v>
                </c:pt>
                <c:pt idx="91">
                  <c:v>111.055</c:v>
                </c:pt>
                <c:pt idx="92">
                  <c:v>111.703</c:v>
                </c:pt>
                <c:pt idx="93">
                  <c:v>112.238</c:v>
                </c:pt>
                <c:pt idx="94">
                  <c:v>112.617</c:v>
                </c:pt>
                <c:pt idx="95">
                  <c:v>113.001</c:v>
                </c:pt>
                <c:pt idx="96">
                  <c:v>113.461</c:v>
                </c:pt>
                <c:pt idx="97">
                  <c:v>114.001</c:v>
                </c:pt>
                <c:pt idx="98">
                  <c:v>114.674</c:v>
                </c:pt>
                <c:pt idx="99">
                  <c:v>115.336</c:v>
                </c:pt>
                <c:pt idx="100">
                  <c:v>115.802</c:v>
                </c:pt>
                <c:pt idx="101">
                  <c:v>116.215</c:v>
                </c:pt>
                <c:pt idx="102">
                  <c:v>116.724</c:v>
                </c:pt>
                <c:pt idx="103">
                  <c:v>117.267</c:v>
                </c:pt>
                <c:pt idx="104">
                  <c:v>117.771</c:v>
                </c:pt>
                <c:pt idx="105">
                  <c:v>118.286</c:v>
                </c:pt>
                <c:pt idx="106">
                  <c:v>118.847</c:v>
                </c:pt>
                <c:pt idx="107">
                  <c:v>119.326</c:v>
                </c:pt>
                <c:pt idx="108">
                  <c:v>119.791</c:v>
                </c:pt>
                <c:pt idx="109">
                  <c:v>120.449</c:v>
                </c:pt>
                <c:pt idx="110">
                  <c:v>121.061</c:v>
                </c:pt>
                <c:pt idx="111">
                  <c:v>121.422</c:v>
                </c:pt>
                <c:pt idx="112">
                  <c:v>121.786</c:v>
                </c:pt>
                <c:pt idx="113">
                  <c:v>122.24</c:v>
                </c:pt>
                <c:pt idx="114">
                  <c:v>122.763</c:v>
                </c:pt>
                <c:pt idx="115">
                  <c:v>123.4</c:v>
                </c:pt>
                <c:pt idx="116">
                  <c:v>123.951</c:v>
                </c:pt>
                <c:pt idx="117">
                  <c:v>124.338</c:v>
                </c:pt>
                <c:pt idx="118">
                  <c:v>124.828</c:v>
                </c:pt>
                <c:pt idx="119">
                  <c:v>125.581</c:v>
                </c:pt>
                <c:pt idx="120">
                  <c:v>126.341</c:v>
                </c:pt>
                <c:pt idx="121">
                  <c:v>126.848</c:v>
                </c:pt>
                <c:pt idx="122">
                  <c:v>127.321</c:v>
                </c:pt>
                <c:pt idx="123">
                  <c:v>127.908</c:v>
                </c:pt>
                <c:pt idx="124">
                  <c:v>128.365</c:v>
                </c:pt>
                <c:pt idx="125">
                  <c:v>128.669</c:v>
                </c:pt>
                <c:pt idx="126">
                  <c:v>128.999</c:v>
                </c:pt>
                <c:pt idx="127">
                  <c:v>129.27</c:v>
                </c:pt>
                <c:pt idx="128">
                  <c:v>129.529</c:v>
                </c:pt>
                <c:pt idx="129">
                  <c:v>129.939</c:v>
                </c:pt>
                <c:pt idx="130">
                  <c:v>130.347</c:v>
                </c:pt>
                <c:pt idx="131">
                  <c:v>130.683</c:v>
                </c:pt>
                <c:pt idx="132">
                  <c:v>131.041</c:v>
                </c:pt>
                <c:pt idx="133">
                  <c:v>131.352</c:v>
                </c:pt>
                <c:pt idx="134">
                  <c:v>131.616</c:v>
                </c:pt>
                <c:pt idx="135">
                  <c:v>132.035</c:v>
                </c:pt>
                <c:pt idx="136">
                  <c:v>132.722</c:v>
                </c:pt>
                <c:pt idx="137">
                  <c:v>133.531</c:v>
                </c:pt>
                <c:pt idx="138">
                  <c:v>134.185</c:v>
                </c:pt>
                <c:pt idx="139">
                  <c:v>134.718</c:v>
                </c:pt>
                <c:pt idx="140">
                  <c:v>135.331</c:v>
                </c:pt>
                <c:pt idx="141">
                  <c:v>135.96</c:v>
                </c:pt>
                <c:pt idx="142">
                  <c:v>136.506</c:v>
                </c:pt>
                <c:pt idx="143">
                  <c:v>136.985</c:v>
                </c:pt>
                <c:pt idx="144">
                  <c:v>137.443</c:v>
                </c:pt>
              </c:numCache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2147723"/>
        <c:crossesAt val="40"/>
        <c:auto val="0"/>
        <c:lblOffset val="100"/>
        <c:tickLblSkip val="6"/>
        <c:noMultiLvlLbl val="0"/>
      </c:catAx>
      <c:valAx>
        <c:axId val="6214772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576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166.19</c:v>
                </c:pt>
                <c:pt idx="141">
                  <c:v>164.87</c:v>
                </c:pt>
                <c:pt idx="142">
                  <c:v>168.92</c:v>
                </c:pt>
                <c:pt idx="143">
                  <c:v>180.91</c:v>
                </c:pt>
                <c:pt idx="144">
                  <c:v>168.53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58.3192</c:v>
                </c:pt>
                <c:pt idx="1">
                  <c:v>58.8579</c:v>
                </c:pt>
                <c:pt idx="2">
                  <c:v>59.7958</c:v>
                </c:pt>
                <c:pt idx="3">
                  <c:v>60.2493</c:v>
                </c:pt>
                <c:pt idx="4">
                  <c:v>60.8197</c:v>
                </c:pt>
                <c:pt idx="5">
                  <c:v>61.8228</c:v>
                </c:pt>
                <c:pt idx="6">
                  <c:v>61.8345</c:v>
                </c:pt>
                <c:pt idx="7">
                  <c:v>62.3122</c:v>
                </c:pt>
                <c:pt idx="8">
                  <c:v>63.3972</c:v>
                </c:pt>
                <c:pt idx="9">
                  <c:v>63.4057</c:v>
                </c:pt>
                <c:pt idx="10">
                  <c:v>64.3693</c:v>
                </c:pt>
                <c:pt idx="11">
                  <c:v>65.3045</c:v>
                </c:pt>
                <c:pt idx="12">
                  <c:v>65.4791</c:v>
                </c:pt>
                <c:pt idx="13">
                  <c:v>66.3376</c:v>
                </c:pt>
                <c:pt idx="14">
                  <c:v>66.3304</c:v>
                </c:pt>
                <c:pt idx="15">
                  <c:v>66.8439</c:v>
                </c:pt>
                <c:pt idx="16">
                  <c:v>67.4076</c:v>
                </c:pt>
                <c:pt idx="17">
                  <c:v>67.7256</c:v>
                </c:pt>
                <c:pt idx="18">
                  <c:v>68.257</c:v>
                </c:pt>
                <c:pt idx="19">
                  <c:v>69.0594</c:v>
                </c:pt>
                <c:pt idx="20">
                  <c:v>68.8332</c:v>
                </c:pt>
                <c:pt idx="21">
                  <c:v>70.4455</c:v>
                </c:pt>
                <c:pt idx="22">
                  <c:v>70.589</c:v>
                </c:pt>
                <c:pt idx="23">
                  <c:v>70.9124</c:v>
                </c:pt>
                <c:pt idx="24">
                  <c:v>71.7817</c:v>
                </c:pt>
                <c:pt idx="25">
                  <c:v>71.8094</c:v>
                </c:pt>
                <c:pt idx="26">
                  <c:v>72.558</c:v>
                </c:pt>
                <c:pt idx="27">
                  <c:v>73.285</c:v>
                </c:pt>
                <c:pt idx="28">
                  <c:v>73.7317</c:v>
                </c:pt>
                <c:pt idx="29">
                  <c:v>74.3128</c:v>
                </c:pt>
                <c:pt idx="30">
                  <c:v>75.2476</c:v>
                </c:pt>
                <c:pt idx="31">
                  <c:v>75.9655</c:v>
                </c:pt>
                <c:pt idx="32">
                  <c:v>76.5938</c:v>
                </c:pt>
                <c:pt idx="33">
                  <c:v>76.7918</c:v>
                </c:pt>
                <c:pt idx="34">
                  <c:v>77.3913</c:v>
                </c:pt>
                <c:pt idx="35">
                  <c:v>77.8595</c:v>
                </c:pt>
                <c:pt idx="36">
                  <c:v>79.1993</c:v>
                </c:pt>
                <c:pt idx="37">
                  <c:v>80.0004</c:v>
                </c:pt>
                <c:pt idx="38">
                  <c:v>80.3483</c:v>
                </c:pt>
                <c:pt idx="39">
                  <c:v>81.1471</c:v>
                </c:pt>
                <c:pt idx="40">
                  <c:v>82.2313</c:v>
                </c:pt>
                <c:pt idx="41">
                  <c:v>82.44</c:v>
                </c:pt>
                <c:pt idx="42">
                  <c:v>83.2726</c:v>
                </c:pt>
                <c:pt idx="43">
                  <c:v>84.1571</c:v>
                </c:pt>
                <c:pt idx="44">
                  <c:v>84.8063</c:v>
                </c:pt>
                <c:pt idx="45">
                  <c:v>85.426</c:v>
                </c:pt>
                <c:pt idx="46">
                  <c:v>86.2683</c:v>
                </c:pt>
                <c:pt idx="47">
                  <c:v>86.799</c:v>
                </c:pt>
                <c:pt idx="48">
                  <c:v>87.6558</c:v>
                </c:pt>
                <c:pt idx="49">
                  <c:v>88.2696</c:v>
                </c:pt>
                <c:pt idx="50">
                  <c:v>88.8815</c:v>
                </c:pt>
                <c:pt idx="51">
                  <c:v>89.4845</c:v>
                </c:pt>
                <c:pt idx="52">
                  <c:v>89.6904</c:v>
                </c:pt>
                <c:pt idx="53">
                  <c:v>90.163</c:v>
                </c:pt>
                <c:pt idx="54">
                  <c:v>91.9596</c:v>
                </c:pt>
                <c:pt idx="55">
                  <c:v>91.9183</c:v>
                </c:pt>
                <c:pt idx="56">
                  <c:v>92.7702</c:v>
                </c:pt>
                <c:pt idx="57">
                  <c:v>93.7907</c:v>
                </c:pt>
                <c:pt idx="58">
                  <c:v>93.7259</c:v>
                </c:pt>
                <c:pt idx="59">
                  <c:v>94.8185</c:v>
                </c:pt>
                <c:pt idx="60">
                  <c:v>94.8131</c:v>
                </c:pt>
                <c:pt idx="61">
                  <c:v>95.9801</c:v>
                </c:pt>
                <c:pt idx="62">
                  <c:v>97.2608</c:v>
                </c:pt>
                <c:pt idx="63">
                  <c:v>97.5037</c:v>
                </c:pt>
                <c:pt idx="64">
                  <c:v>98.8842</c:v>
                </c:pt>
                <c:pt idx="65">
                  <c:v>99.6468</c:v>
                </c:pt>
                <c:pt idx="66">
                  <c:v>100.471</c:v>
                </c:pt>
                <c:pt idx="67">
                  <c:v>101.226</c:v>
                </c:pt>
                <c:pt idx="68">
                  <c:v>102.426</c:v>
                </c:pt>
                <c:pt idx="69">
                  <c:v>102.695</c:v>
                </c:pt>
                <c:pt idx="70">
                  <c:v>104.194</c:v>
                </c:pt>
                <c:pt idx="71">
                  <c:v>105.387</c:v>
                </c:pt>
                <c:pt idx="72">
                  <c:v>105.878</c:v>
                </c:pt>
                <c:pt idx="73">
                  <c:v>107.207</c:v>
                </c:pt>
                <c:pt idx="74">
                  <c:v>107.847</c:v>
                </c:pt>
                <c:pt idx="75">
                  <c:v>109.385</c:v>
                </c:pt>
                <c:pt idx="76">
                  <c:v>109.897</c:v>
                </c:pt>
                <c:pt idx="77">
                  <c:v>111.792</c:v>
                </c:pt>
                <c:pt idx="78">
                  <c:v>111.016</c:v>
                </c:pt>
                <c:pt idx="79">
                  <c:v>113.068</c:v>
                </c:pt>
                <c:pt idx="80">
                  <c:v>113.829</c:v>
                </c:pt>
                <c:pt idx="81">
                  <c:v>115.291</c:v>
                </c:pt>
                <c:pt idx="82">
                  <c:v>116.669</c:v>
                </c:pt>
                <c:pt idx="83">
                  <c:v>117.07</c:v>
                </c:pt>
                <c:pt idx="84">
                  <c:v>118.465</c:v>
                </c:pt>
                <c:pt idx="85">
                  <c:v>119.069</c:v>
                </c:pt>
                <c:pt idx="86">
                  <c:v>120.265</c:v>
                </c:pt>
                <c:pt idx="87">
                  <c:v>121.515</c:v>
                </c:pt>
                <c:pt idx="88">
                  <c:v>122.101</c:v>
                </c:pt>
                <c:pt idx="89">
                  <c:v>122.606</c:v>
                </c:pt>
                <c:pt idx="90">
                  <c:v>123.984</c:v>
                </c:pt>
                <c:pt idx="91">
                  <c:v>125.012</c:v>
                </c:pt>
                <c:pt idx="92">
                  <c:v>125.925</c:v>
                </c:pt>
                <c:pt idx="93">
                  <c:v>126.651</c:v>
                </c:pt>
                <c:pt idx="94">
                  <c:v>127.458</c:v>
                </c:pt>
                <c:pt idx="95">
                  <c:v>128.819</c:v>
                </c:pt>
                <c:pt idx="96">
                  <c:v>129.321</c:v>
                </c:pt>
                <c:pt idx="97">
                  <c:v>130.047</c:v>
                </c:pt>
                <c:pt idx="98">
                  <c:v>131.23</c:v>
                </c:pt>
                <c:pt idx="99">
                  <c:v>131.747</c:v>
                </c:pt>
                <c:pt idx="100">
                  <c:v>133.802</c:v>
                </c:pt>
                <c:pt idx="101">
                  <c:v>134.387</c:v>
                </c:pt>
                <c:pt idx="102">
                  <c:v>135.261</c:v>
                </c:pt>
                <c:pt idx="103">
                  <c:v>136.28</c:v>
                </c:pt>
                <c:pt idx="104">
                  <c:v>136.973</c:v>
                </c:pt>
                <c:pt idx="105">
                  <c:v>137.965</c:v>
                </c:pt>
                <c:pt idx="106">
                  <c:v>138.742</c:v>
                </c:pt>
                <c:pt idx="107">
                  <c:v>139.114</c:v>
                </c:pt>
                <c:pt idx="108">
                  <c:v>142.048</c:v>
                </c:pt>
                <c:pt idx="109">
                  <c:v>142.217</c:v>
                </c:pt>
                <c:pt idx="110">
                  <c:v>143.032</c:v>
                </c:pt>
                <c:pt idx="111">
                  <c:v>143.46</c:v>
                </c:pt>
                <c:pt idx="112">
                  <c:v>144.917</c:v>
                </c:pt>
                <c:pt idx="113">
                  <c:v>145.085</c:v>
                </c:pt>
                <c:pt idx="114">
                  <c:v>146.57</c:v>
                </c:pt>
                <c:pt idx="115">
                  <c:v>147.612</c:v>
                </c:pt>
                <c:pt idx="116">
                  <c:v>148.064</c:v>
                </c:pt>
                <c:pt idx="117">
                  <c:v>149.875</c:v>
                </c:pt>
                <c:pt idx="118">
                  <c:v>150.307</c:v>
                </c:pt>
                <c:pt idx="119">
                  <c:v>151.704</c:v>
                </c:pt>
                <c:pt idx="120">
                  <c:v>151.661</c:v>
                </c:pt>
                <c:pt idx="121">
                  <c:v>153.651</c:v>
                </c:pt>
                <c:pt idx="122">
                  <c:v>155.122</c:v>
                </c:pt>
                <c:pt idx="123">
                  <c:v>157.229</c:v>
                </c:pt>
                <c:pt idx="124">
                  <c:v>156.897</c:v>
                </c:pt>
                <c:pt idx="125">
                  <c:v>157.018</c:v>
                </c:pt>
                <c:pt idx="126">
                  <c:v>159.556</c:v>
                </c:pt>
                <c:pt idx="127">
                  <c:v>159.1</c:v>
                </c:pt>
                <c:pt idx="128">
                  <c:v>161.167</c:v>
                </c:pt>
                <c:pt idx="129">
                  <c:v>161.352</c:v>
                </c:pt>
                <c:pt idx="130">
                  <c:v>163.111</c:v>
                </c:pt>
                <c:pt idx="131">
                  <c:v>163.716</c:v>
                </c:pt>
                <c:pt idx="132">
                  <c:v>165.331</c:v>
                </c:pt>
                <c:pt idx="133">
                  <c:v>166.021</c:v>
                </c:pt>
                <c:pt idx="134">
                  <c:v>166.606</c:v>
                </c:pt>
                <c:pt idx="135">
                  <c:v>167.414</c:v>
                </c:pt>
                <c:pt idx="136">
                  <c:v>168.665</c:v>
                </c:pt>
                <c:pt idx="137">
                  <c:v>172.383</c:v>
                </c:pt>
                <c:pt idx="138">
                  <c:v>172.047</c:v>
                </c:pt>
                <c:pt idx="139">
                  <c:v>173.513</c:v>
                </c:pt>
                <c:pt idx="140">
                  <c:v>174.753</c:v>
                </c:pt>
                <c:pt idx="141">
                  <c:v>175.998</c:v>
                </c:pt>
                <c:pt idx="142">
                  <c:v>177.156</c:v>
                </c:pt>
                <c:pt idx="143">
                  <c:v>178.685</c:v>
                </c:pt>
                <c:pt idx="144">
                  <c:v>179.24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58.5223</c:v>
                </c:pt>
                <c:pt idx="1">
                  <c:v>59.0864</c:v>
                </c:pt>
                <c:pt idx="2">
                  <c:v>59.6697</c:v>
                </c:pt>
                <c:pt idx="3">
                  <c:v>60.2558</c:v>
                </c:pt>
                <c:pt idx="4">
                  <c:v>60.8419</c:v>
                </c:pt>
                <c:pt idx="5">
                  <c:v>61.4201</c:v>
                </c:pt>
                <c:pt idx="6">
                  <c:v>61.9815</c:v>
                </c:pt>
                <c:pt idx="7">
                  <c:v>62.5475</c:v>
                </c:pt>
                <c:pt idx="8">
                  <c:v>63.1245</c:v>
                </c:pt>
                <c:pt idx="9">
                  <c:v>63.7018</c:v>
                </c:pt>
                <c:pt idx="10">
                  <c:v>64.2864</c:v>
                </c:pt>
                <c:pt idx="11">
                  <c:v>64.862</c:v>
                </c:pt>
                <c:pt idx="12">
                  <c:v>65.4071</c:v>
                </c:pt>
                <c:pt idx="13">
                  <c:v>65.9221</c:v>
                </c:pt>
                <c:pt idx="14">
                  <c:v>66.4122</c:v>
                </c:pt>
                <c:pt idx="15">
                  <c:v>66.8956</c:v>
                </c:pt>
                <c:pt idx="16">
                  <c:v>67.3834</c:v>
                </c:pt>
                <c:pt idx="17">
                  <c:v>67.8764</c:v>
                </c:pt>
                <c:pt idx="18">
                  <c:v>68.3823</c:v>
                </c:pt>
                <c:pt idx="19">
                  <c:v>68.8974</c:v>
                </c:pt>
                <c:pt idx="20">
                  <c:v>69.4267</c:v>
                </c:pt>
                <c:pt idx="21">
                  <c:v>69.9757</c:v>
                </c:pt>
                <c:pt idx="22">
                  <c:v>70.5167</c:v>
                </c:pt>
                <c:pt idx="23">
                  <c:v>71.0477</c:v>
                </c:pt>
                <c:pt idx="24">
                  <c:v>71.583</c:v>
                </c:pt>
                <c:pt idx="25">
                  <c:v>72.1247</c:v>
                </c:pt>
                <c:pt idx="26">
                  <c:v>72.6881</c:v>
                </c:pt>
                <c:pt idx="27">
                  <c:v>73.2739</c:v>
                </c:pt>
                <c:pt idx="28">
                  <c:v>73.8733</c:v>
                </c:pt>
                <c:pt idx="29">
                  <c:v>74.4925</c:v>
                </c:pt>
                <c:pt idx="30">
                  <c:v>75.1297</c:v>
                </c:pt>
                <c:pt idx="31">
                  <c:v>75.7664</c:v>
                </c:pt>
                <c:pt idx="32">
                  <c:v>76.3887</c:v>
                </c:pt>
                <c:pt idx="33">
                  <c:v>77.0058</c:v>
                </c:pt>
                <c:pt idx="34">
                  <c:v>77.6429</c:v>
                </c:pt>
                <c:pt idx="35">
                  <c:v>78.3209</c:v>
                </c:pt>
                <c:pt idx="36">
                  <c:v>79.0353</c:v>
                </c:pt>
                <c:pt idx="37">
                  <c:v>79.7534</c:v>
                </c:pt>
                <c:pt idx="38">
                  <c:v>80.4617</c:v>
                </c:pt>
                <c:pt idx="39">
                  <c:v>81.1755</c:v>
                </c:pt>
                <c:pt idx="40">
                  <c:v>81.8891</c:v>
                </c:pt>
                <c:pt idx="41">
                  <c:v>82.5923</c:v>
                </c:pt>
                <c:pt idx="42">
                  <c:v>83.2987</c:v>
                </c:pt>
                <c:pt idx="43">
                  <c:v>84.01</c:v>
                </c:pt>
                <c:pt idx="44">
                  <c:v>84.7139</c:v>
                </c:pt>
                <c:pt idx="45">
                  <c:v>85.4101</c:v>
                </c:pt>
                <c:pt idx="46">
                  <c:v>86.1001</c:v>
                </c:pt>
                <c:pt idx="47">
                  <c:v>86.7813</c:v>
                </c:pt>
                <c:pt idx="48">
                  <c:v>87.4529</c:v>
                </c:pt>
                <c:pt idx="49">
                  <c:v>88.1096</c:v>
                </c:pt>
                <c:pt idx="50">
                  <c:v>88.7497</c:v>
                </c:pt>
                <c:pt idx="51">
                  <c:v>89.3772</c:v>
                </c:pt>
                <c:pt idx="52">
                  <c:v>90.0072</c:v>
                </c:pt>
                <c:pt idx="53">
                  <c:v>90.6716</c:v>
                </c:pt>
                <c:pt idx="54">
                  <c:v>91.3632</c:v>
                </c:pt>
                <c:pt idx="55">
                  <c:v>92.0452</c:v>
                </c:pt>
                <c:pt idx="56">
                  <c:v>92.7225</c:v>
                </c:pt>
                <c:pt idx="57">
                  <c:v>93.3966</c:v>
                </c:pt>
                <c:pt idx="58">
                  <c:v>94.0643</c:v>
                </c:pt>
                <c:pt idx="59">
                  <c:v>94.7471</c:v>
                </c:pt>
                <c:pt idx="60">
                  <c:v>95.4645</c:v>
                </c:pt>
                <c:pt idx="61">
                  <c:v>96.2362</c:v>
                </c:pt>
                <c:pt idx="62">
                  <c:v>97.048</c:v>
                </c:pt>
                <c:pt idx="63">
                  <c:v>97.8784</c:v>
                </c:pt>
                <c:pt idx="64">
                  <c:v>98.7326</c:v>
                </c:pt>
                <c:pt idx="65">
                  <c:v>99.6002</c:v>
                </c:pt>
                <c:pt idx="66">
                  <c:v>100.473</c:v>
                </c:pt>
                <c:pt idx="67">
                  <c:v>101.361</c:v>
                </c:pt>
                <c:pt idx="68">
                  <c:v>102.263</c:v>
                </c:pt>
                <c:pt idx="69">
                  <c:v>103.186</c:v>
                </c:pt>
                <c:pt idx="70">
                  <c:v>104.142</c:v>
                </c:pt>
                <c:pt idx="71">
                  <c:v>105.113</c:v>
                </c:pt>
                <c:pt idx="72">
                  <c:v>106.083</c:v>
                </c:pt>
                <c:pt idx="73">
                  <c:v>107.062</c:v>
                </c:pt>
                <c:pt idx="74">
                  <c:v>108.053</c:v>
                </c:pt>
                <c:pt idx="75">
                  <c:v>109.051</c:v>
                </c:pt>
                <c:pt idx="76">
                  <c:v>110.046</c:v>
                </c:pt>
                <c:pt idx="77">
                  <c:v>111.025</c:v>
                </c:pt>
                <c:pt idx="78">
                  <c:v>111.998</c:v>
                </c:pt>
                <c:pt idx="79">
                  <c:v>113.01</c:v>
                </c:pt>
                <c:pt idx="80">
                  <c:v>114.058</c:v>
                </c:pt>
                <c:pt idx="81">
                  <c:v>115.117</c:v>
                </c:pt>
                <c:pt idx="82">
                  <c:v>116.162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121.109</c:v>
                </c:pt>
                <c:pt idx="88">
                  <c:v>122.043</c:v>
                </c:pt>
                <c:pt idx="89">
                  <c:v>122.97</c:v>
                </c:pt>
                <c:pt idx="90">
                  <c:v>123.912</c:v>
                </c:pt>
                <c:pt idx="91">
                  <c:v>124.856</c:v>
                </c:pt>
                <c:pt idx="92">
                  <c:v>125.783</c:v>
                </c:pt>
                <c:pt idx="93">
                  <c:v>126.698</c:v>
                </c:pt>
                <c:pt idx="94">
                  <c:v>127.614</c:v>
                </c:pt>
                <c:pt idx="95">
                  <c:v>128.533</c:v>
                </c:pt>
                <c:pt idx="96">
                  <c:v>129.443</c:v>
                </c:pt>
                <c:pt idx="97">
                  <c:v>130.361</c:v>
                </c:pt>
                <c:pt idx="98">
                  <c:v>131.305</c:v>
                </c:pt>
                <c:pt idx="99">
                  <c:v>132.278</c:v>
                </c:pt>
                <c:pt idx="100">
                  <c:v>133.271</c:v>
                </c:pt>
                <c:pt idx="101">
                  <c:v>134.246</c:v>
                </c:pt>
                <c:pt idx="102">
                  <c:v>135.197</c:v>
                </c:pt>
                <c:pt idx="103">
                  <c:v>136.136</c:v>
                </c:pt>
                <c:pt idx="104">
                  <c:v>137.07</c:v>
                </c:pt>
                <c:pt idx="105">
                  <c:v>138.006</c:v>
                </c:pt>
                <c:pt idx="106">
                  <c:v>138.956</c:v>
                </c:pt>
                <c:pt idx="107">
                  <c:v>139.946</c:v>
                </c:pt>
                <c:pt idx="108">
                  <c:v>140.96</c:v>
                </c:pt>
                <c:pt idx="109">
                  <c:v>141.93</c:v>
                </c:pt>
                <c:pt idx="110">
                  <c:v>142.849</c:v>
                </c:pt>
                <c:pt idx="111">
                  <c:v>143.758</c:v>
                </c:pt>
                <c:pt idx="112">
                  <c:v>144.674</c:v>
                </c:pt>
                <c:pt idx="113">
                  <c:v>145.603</c:v>
                </c:pt>
                <c:pt idx="114">
                  <c:v>146.558</c:v>
                </c:pt>
                <c:pt idx="115">
                  <c:v>147.53</c:v>
                </c:pt>
                <c:pt idx="116">
                  <c:v>148.515</c:v>
                </c:pt>
                <c:pt idx="117">
                  <c:v>149.519</c:v>
                </c:pt>
                <c:pt idx="118">
                  <c:v>150.527</c:v>
                </c:pt>
                <c:pt idx="119">
                  <c:v>151.538</c:v>
                </c:pt>
                <c:pt idx="120">
                  <c:v>152.578</c:v>
                </c:pt>
                <c:pt idx="121">
                  <c:v>153.673</c:v>
                </c:pt>
                <c:pt idx="122">
                  <c:v>154.793</c:v>
                </c:pt>
                <c:pt idx="123">
                  <c:v>155.86</c:v>
                </c:pt>
                <c:pt idx="124">
                  <c:v>156.841</c:v>
                </c:pt>
                <c:pt idx="125">
                  <c:v>157.806</c:v>
                </c:pt>
                <c:pt idx="126">
                  <c:v>158.797</c:v>
                </c:pt>
                <c:pt idx="127">
                  <c:v>159.792</c:v>
                </c:pt>
                <c:pt idx="128">
                  <c:v>160.802</c:v>
                </c:pt>
                <c:pt idx="129">
                  <c:v>161.831</c:v>
                </c:pt>
                <c:pt idx="130">
                  <c:v>162.878</c:v>
                </c:pt>
                <c:pt idx="131">
                  <c:v>163.941</c:v>
                </c:pt>
                <c:pt idx="132">
                  <c:v>165.009</c:v>
                </c:pt>
                <c:pt idx="133">
                  <c:v>166.077</c:v>
                </c:pt>
                <c:pt idx="134">
                  <c:v>167.164</c:v>
                </c:pt>
                <c:pt idx="135">
                  <c:v>168.321</c:v>
                </c:pt>
                <c:pt idx="136">
                  <c:v>169.585</c:v>
                </c:pt>
                <c:pt idx="137">
                  <c:v>170.898</c:v>
                </c:pt>
                <c:pt idx="138">
                  <c:v>172.165</c:v>
                </c:pt>
                <c:pt idx="139">
                  <c:v>173.399</c:v>
                </c:pt>
                <c:pt idx="140">
                  <c:v>174.633</c:v>
                </c:pt>
                <c:pt idx="141">
                  <c:v>175.858</c:v>
                </c:pt>
                <c:pt idx="142">
                  <c:v>177.072</c:v>
                </c:pt>
                <c:pt idx="143">
                  <c:v>178.27</c:v>
                </c:pt>
                <c:pt idx="144">
                  <c:v>179.451</c:v>
                </c:pt>
              </c:numCache>
            </c:numRef>
          </c:val>
          <c:smooth val="0"/>
        </c:ser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00773"/>
        <c:crossesAt val="40"/>
        <c:auto val="0"/>
        <c:lblOffset val="100"/>
        <c:tickLblSkip val="6"/>
        <c:noMultiLvlLbl val="0"/>
      </c:catAx>
      <c:valAx>
        <c:axId val="800773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85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133.6</c:v>
                </c:pt>
                <c:pt idx="141">
                  <c:v>130.7</c:v>
                </c:pt>
                <c:pt idx="142">
                  <c:v>132.4</c:v>
                </c:pt>
                <c:pt idx="143">
                  <c:v>144.8</c:v>
                </c:pt>
                <c:pt idx="144">
                  <c:v>131.3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83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91.4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93.2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107.3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109.9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112.5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116.3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120.4</c:v>
                </c:pt>
                <c:pt idx="111">
                  <c:v>119.3</c:v>
                </c:pt>
                <c:pt idx="112">
                  <c:v>121</c:v>
                </c:pt>
                <c:pt idx="113">
                  <c:v>121.2</c:v>
                </c:pt>
                <c:pt idx="114">
                  <c:v>121.5</c:v>
                </c:pt>
                <c:pt idx="115">
                  <c:v>122</c:v>
                </c:pt>
                <c:pt idx="116">
                  <c:v>122.2</c:v>
                </c:pt>
                <c:pt idx="117">
                  <c:v>123.1</c:v>
                </c:pt>
                <c:pt idx="118">
                  <c:v>122.7</c:v>
                </c:pt>
                <c:pt idx="119">
                  <c:v>123.7</c:v>
                </c:pt>
                <c:pt idx="120">
                  <c:v>124.8</c:v>
                </c:pt>
                <c:pt idx="121">
                  <c:v>125.3</c:v>
                </c:pt>
                <c:pt idx="122">
                  <c:v>126.4</c:v>
                </c:pt>
                <c:pt idx="123">
                  <c:v>127.7</c:v>
                </c:pt>
                <c:pt idx="124">
                  <c:v>128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130.4</c:v>
                </c:pt>
                <c:pt idx="129">
                  <c:v>130.3</c:v>
                </c:pt>
                <c:pt idx="130">
                  <c:v>130.7</c:v>
                </c:pt>
                <c:pt idx="131">
                  <c:v>130.3</c:v>
                </c:pt>
                <c:pt idx="132">
                  <c:v>133.6</c:v>
                </c:pt>
                <c:pt idx="133">
                  <c:v>132.4</c:v>
                </c:pt>
                <c:pt idx="134">
                  <c:v>132</c:v>
                </c:pt>
                <c:pt idx="135">
                  <c:v>133.2</c:v>
                </c:pt>
                <c:pt idx="136">
                  <c:v>132.5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139.6</c:v>
                </c:pt>
                <c:pt idx="143">
                  <c:v>140.9</c:v>
                </c:pt>
                <c:pt idx="144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115.1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119.9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132.4</c:v>
                </c:pt>
                <c:pt idx="134">
                  <c:v>132.8</c:v>
                </c:pt>
                <c:pt idx="135">
                  <c:v>133.3</c:v>
                </c:pt>
                <c:pt idx="136">
                  <c:v>134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139.1</c:v>
                </c:pt>
                <c:pt idx="143">
                  <c:v>139.7</c:v>
                </c:pt>
                <c:pt idx="144">
                  <c:v>140.2</c:v>
                </c:pt>
              </c:numCache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62623"/>
        <c:crossesAt val="40"/>
        <c:auto val="0"/>
        <c:lblOffset val="100"/>
        <c:tickLblSkip val="6"/>
        <c:noMultiLvlLbl val="0"/>
      </c:catAx>
      <c:valAx>
        <c:axId val="6486262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069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11/05-1/06 - </v>
      </c>
      <c r="E2" s="90" t="str">
        <f>IF($I$5&lt;3,IF($I$5=2,12,11),$I$5-2)&amp;IF($I$5&lt;3,"/"&amp;RIGHT($I$4-3,2),)&amp;"-"&amp;$I$5&amp;"/"&amp;RIGHT($I$4-2,2)&amp;" - "</f>
        <v>11/04-1/05 - </v>
      </c>
      <c r="F2" s="25"/>
      <c r="G2" s="29"/>
    </row>
    <row r="3" spans="1:7" ht="13.5" thickBot="1">
      <c r="A3" s="27"/>
      <c r="B3" s="33"/>
      <c r="C3" s="66" t="str">
        <f>I5&amp;"/"&amp;I4</f>
        <v>1/2007</v>
      </c>
      <c r="D3" s="96" t="str">
        <f>IF($I$5&lt;3,IF($I$5=2,12,11),$I$5-2)&amp;IF($I$5&lt;3,"/"&amp;RIGHT($I$4-1,2),)&amp;"-"&amp;$I$5&amp;"/"&amp;RIGHT($I$4,2)</f>
        <v>11/06-1/07</v>
      </c>
      <c r="E3" s="94" t="str">
        <f>IF($I$5&lt;3,IF($I$5=2,12,11),$I$5-2)&amp;IF($I$5&lt;3,"/"&amp;RIGHT($I$4-2,2),)&amp;"-"&amp;$I$5&amp;"/"&amp;RIGHT($I$4-1,2)</f>
        <v>11/05-1/06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123.6</v>
      </c>
      <c r="D4" s="97">
        <f>LOOKUP(100000000,Muutos!C:C)</f>
        <v>5.33515731874145</v>
      </c>
      <c r="E4" s="100">
        <f>INDEX(Muutos!C:C,MATCH(LOOKUP(100000000,Muutos!C:C),Muutos!C:C,0)-12)</f>
        <v>4.817895038715231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109.89</v>
      </c>
      <c r="D5" s="98">
        <f>LOOKUP(100000000,Muutos!F:F)</f>
        <v>3.71986637373221</v>
      </c>
      <c r="E5" s="101">
        <f>INDEX(Muutos!F:F,MATCH(LOOKUP(100000000,Muutos!F:F),Muutos!F:F,0)-12)</f>
        <v>3.2824593578067214</v>
      </c>
      <c r="F5" s="80"/>
      <c r="G5" s="78"/>
      <c r="H5" s="70" t="s">
        <v>159</v>
      </c>
      <c r="I5" s="71">
        <v>1</v>
      </c>
    </row>
    <row r="6" spans="1:7" ht="14.25">
      <c r="A6" s="26" t="s">
        <v>28</v>
      </c>
      <c r="B6" s="31" t="s">
        <v>139</v>
      </c>
      <c r="C6" s="89">
        <f>LOOKUP(100000000,Taulukko!L:L)</f>
        <v>119.2</v>
      </c>
      <c r="D6" s="99">
        <f>LOOKUP(100000000,Muutos!I:I)</f>
        <v>9.24435211633341</v>
      </c>
      <c r="E6" s="102">
        <f>INDEX(Muutos!I:I,MATCH(LOOKUP(100000000,Muutos!I:I),Muutos!I:I,0)-12)</f>
        <v>8.57062306174231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131.8</v>
      </c>
      <c r="D7" s="99">
        <f>LOOKUP(100000000,Muutos!L:L)</f>
        <v>5.7929226736566095</v>
      </c>
      <c r="E7" s="102">
        <f>INDEX(Muutos!L:L,MATCH(LOOKUP(100000000,Muutos!L:L),Muutos!L:L,0)-12)</f>
        <v>5.299475572729778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115.63</v>
      </c>
      <c r="D8" s="99">
        <f>LOOKUP(100000000,Muutos!O:O)</f>
        <v>3.8923244816296934</v>
      </c>
      <c r="E8" s="102">
        <f>INDEX(Muutos!O:O,MATCH(LOOKUP(100000000,Muutos!O:O),Muutos!O:O,0)-12)</f>
        <v>3.6152903854006317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126.89</v>
      </c>
      <c r="D9" s="99">
        <f>LOOKUP(100000000,Muutos!R:R)</f>
        <v>3.8940054936176876</v>
      </c>
      <c r="E9" s="102">
        <f>INDEX(Muutos!R:R,MATCH(LOOKUP(100000000,Muutos!R:R),Muutos!R:R,0)-12)</f>
        <v>4.247494455517828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123.97</v>
      </c>
      <c r="D10" s="99">
        <f>LOOKUP(100000000,Muutos!U:U)</f>
        <v>5.288424111892466</v>
      </c>
      <c r="E10" s="102">
        <f>INDEX(Muutos!U:U,MATCH(LOOKUP(100000000,Muutos!U:U),Muutos!U:U,0)-12)</f>
        <v>3.9265391979720077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168.53</v>
      </c>
      <c r="D11" s="99">
        <f>LOOKUP(100000000,Muutos!X:X)</f>
        <v>8.752937227257474</v>
      </c>
      <c r="E11" s="102">
        <f>INDEX(Muutos!X:X,MATCH(LOOKUP(100000000,Muutos!X:X),Muutos!X:X,0)-12)</f>
        <v>8.512236767216844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131.3</v>
      </c>
      <c r="D12" s="99">
        <f>LOOKUP(100000000,Muutos!AA:AA)</f>
        <v>6.881214024071168</v>
      </c>
      <c r="E12" s="102">
        <f>INDEX(Muutos!AA:AA,MATCH(LOOKUP(100000000,Muutos!AA:AA),Muutos!AA:AA,0)-12)</f>
        <v>5.990016638935114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72.9393</v>
      </c>
      <c r="F3" s="39">
        <v>73.0746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68.8622</v>
      </c>
      <c r="R3" s="39">
        <v>68.8844</v>
      </c>
      <c r="S3" s="39"/>
      <c r="T3" s="39">
        <v>84.74</v>
      </c>
      <c r="U3" s="39">
        <v>86.2034</v>
      </c>
      <c r="V3" s="39">
        <v>87.2677</v>
      </c>
      <c r="W3" s="39"/>
      <c r="X3" s="39">
        <v>75.17</v>
      </c>
      <c r="Y3" s="39">
        <v>81.1584</v>
      </c>
      <c r="Z3" s="39">
        <v>81.3054</v>
      </c>
      <c r="AA3" s="39"/>
      <c r="AB3" s="39">
        <v>51.67</v>
      </c>
      <c r="AC3" s="39">
        <v>58.6845</v>
      </c>
      <c r="AD3" s="39">
        <v>58.6896</v>
      </c>
      <c r="AE3" s="39"/>
      <c r="AF3" s="39">
        <v>54.65</v>
      </c>
      <c r="AG3" s="39">
        <v>58.3192</v>
      </c>
      <c r="AH3" s="39">
        <v>58.5223</v>
      </c>
      <c r="AI3" s="39"/>
      <c r="AJ3" s="39">
        <v>61.8</v>
      </c>
      <c r="AK3" s="39">
        <v>67.2</v>
      </c>
      <c r="AL3" s="39">
        <v>66.9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73.8409</v>
      </c>
      <c r="F4" s="34">
        <v>73.5354</v>
      </c>
      <c r="G4" s="34"/>
      <c r="H4" s="60">
        <v>71.54</v>
      </c>
      <c r="I4" s="60">
        <v>75.2</v>
      </c>
      <c r="J4" s="60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69.4284</v>
      </c>
      <c r="R4" s="34">
        <v>69.3092</v>
      </c>
      <c r="T4" s="34">
        <v>84.97</v>
      </c>
      <c r="U4" s="34">
        <v>86.4235</v>
      </c>
      <c r="V4" s="34">
        <v>87.2514</v>
      </c>
      <c r="W4" s="34"/>
      <c r="X4" s="34">
        <v>77.64</v>
      </c>
      <c r="Y4" s="34">
        <v>81.7525</v>
      </c>
      <c r="Z4" s="34">
        <v>81.8289</v>
      </c>
      <c r="AA4" s="34"/>
      <c r="AB4" s="34">
        <v>55.86</v>
      </c>
      <c r="AC4" s="34">
        <v>59.1067</v>
      </c>
      <c r="AD4" s="34">
        <v>59.2424</v>
      </c>
      <c r="AE4" s="34"/>
      <c r="AF4" s="34">
        <v>55.78</v>
      </c>
      <c r="AG4" s="34">
        <v>58.8579</v>
      </c>
      <c r="AH4" s="34">
        <v>59.0864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73.5361</v>
      </c>
      <c r="F5" s="34">
        <v>74.0725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69.6413</v>
      </c>
      <c r="R5" s="34">
        <v>69.7227</v>
      </c>
      <c r="T5" s="34">
        <v>85.51</v>
      </c>
      <c r="U5" s="34">
        <v>85.8932</v>
      </c>
      <c r="V5" s="34">
        <v>87.3137</v>
      </c>
      <c r="W5" s="34"/>
      <c r="X5" s="34">
        <v>75.16</v>
      </c>
      <c r="Y5" s="34">
        <v>77.3693</v>
      </c>
      <c r="Z5" s="34">
        <v>82.3651</v>
      </c>
      <c r="AA5" s="34"/>
      <c r="AB5" s="34">
        <v>58.42</v>
      </c>
      <c r="AC5" s="34">
        <v>59.7685</v>
      </c>
      <c r="AD5" s="34">
        <v>59.8391</v>
      </c>
      <c r="AE5" s="34"/>
      <c r="AF5" s="34">
        <v>57.4</v>
      </c>
      <c r="AG5" s="34">
        <v>59.7958</v>
      </c>
      <c r="AH5" s="34">
        <v>59.6697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74.7794</v>
      </c>
      <c r="F6" s="34">
        <v>74.7225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70.2446</v>
      </c>
      <c r="R6" s="34">
        <v>70.1459</v>
      </c>
      <c r="T6" s="34">
        <v>87.01</v>
      </c>
      <c r="U6" s="34">
        <v>86.7866</v>
      </c>
      <c r="V6" s="34">
        <v>87.4633</v>
      </c>
      <c r="W6" s="34"/>
      <c r="X6" s="34">
        <v>79.92</v>
      </c>
      <c r="Y6" s="34">
        <v>82.9772</v>
      </c>
      <c r="Z6" s="34">
        <v>82.9006</v>
      </c>
      <c r="AA6" s="34"/>
      <c r="AB6" s="34">
        <v>58.78</v>
      </c>
      <c r="AC6" s="34">
        <v>60.3828</v>
      </c>
      <c r="AD6" s="34">
        <v>60.4889</v>
      </c>
      <c r="AE6" s="34"/>
      <c r="AF6" s="34">
        <v>57.96</v>
      </c>
      <c r="AG6" s="34">
        <v>60.2493</v>
      </c>
      <c r="AH6" s="34">
        <v>60.2558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75.2512</v>
      </c>
      <c r="F7" s="34">
        <v>75.393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70.5529</v>
      </c>
      <c r="R7" s="34">
        <v>70.5667</v>
      </c>
      <c r="T7" s="34">
        <v>92.86</v>
      </c>
      <c r="U7" s="34">
        <v>87.0995</v>
      </c>
      <c r="V7" s="34">
        <v>87.6509</v>
      </c>
      <c r="W7" s="34"/>
      <c r="X7" s="34">
        <v>81.51</v>
      </c>
      <c r="Y7" s="34">
        <v>83.5059</v>
      </c>
      <c r="Z7" s="34">
        <v>83.4263</v>
      </c>
      <c r="AA7" s="34"/>
      <c r="AB7" s="34">
        <v>61.45</v>
      </c>
      <c r="AC7" s="34">
        <v>61.2304</v>
      </c>
      <c r="AD7" s="34">
        <v>61.1434</v>
      </c>
      <c r="AE7" s="34"/>
      <c r="AF7" s="34">
        <v>61.71</v>
      </c>
      <c r="AG7" s="34">
        <v>60.8197</v>
      </c>
      <c r="AH7" s="34">
        <v>60.8419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77.0869</v>
      </c>
      <c r="F8" s="34">
        <v>75.9371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71.0716</v>
      </c>
      <c r="R8" s="34">
        <v>70.9657</v>
      </c>
      <c r="T8" s="34">
        <v>109.81</v>
      </c>
      <c r="U8" s="34">
        <v>88.6142</v>
      </c>
      <c r="V8" s="34">
        <v>87.7637</v>
      </c>
      <c r="W8" s="34"/>
      <c r="X8" s="34">
        <v>93.04</v>
      </c>
      <c r="Y8" s="34">
        <v>84.0195</v>
      </c>
      <c r="Z8" s="34">
        <v>83.9381</v>
      </c>
      <c r="AA8" s="34"/>
      <c r="AB8" s="34">
        <v>72.39</v>
      </c>
      <c r="AC8" s="34">
        <v>61.779</v>
      </c>
      <c r="AD8" s="34">
        <v>61.7178</v>
      </c>
      <c r="AE8" s="34"/>
      <c r="AF8" s="34">
        <v>73.03</v>
      </c>
      <c r="AG8" s="34">
        <v>61.8228</v>
      </c>
      <c r="AH8" s="34">
        <v>61.4201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75.6588</v>
      </c>
      <c r="F9" s="34">
        <v>76.3362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71.2495</v>
      </c>
      <c r="R9" s="34">
        <v>71.3683</v>
      </c>
      <c r="T9" s="34">
        <v>88.27</v>
      </c>
      <c r="U9" s="34">
        <v>86.3626</v>
      </c>
      <c r="V9" s="34">
        <v>87.7693</v>
      </c>
      <c r="W9" s="34"/>
      <c r="X9" s="34">
        <v>103.01</v>
      </c>
      <c r="Y9" s="34">
        <v>84.4493</v>
      </c>
      <c r="Z9" s="34">
        <v>84.4359</v>
      </c>
      <c r="AA9" s="34"/>
      <c r="AB9" s="34">
        <v>67.28</v>
      </c>
      <c r="AC9" s="34">
        <v>62.0685</v>
      </c>
      <c r="AD9" s="34">
        <v>62.2296</v>
      </c>
      <c r="AE9" s="34"/>
      <c r="AF9" s="34">
        <v>63.77</v>
      </c>
      <c r="AG9" s="34">
        <v>61.8345</v>
      </c>
      <c r="AH9" s="34">
        <v>61.9815</v>
      </c>
      <c r="AI9" s="34"/>
      <c r="AJ9" s="34">
        <v>75.7</v>
      </c>
      <c r="AK9" s="34">
        <v>69.1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76.246</v>
      </c>
      <c r="F10" s="34">
        <v>76.7263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71.8235</v>
      </c>
      <c r="R10" s="34">
        <v>71.8329</v>
      </c>
      <c r="T10" s="34">
        <v>81.66</v>
      </c>
      <c r="U10" s="34">
        <v>88.4395</v>
      </c>
      <c r="V10" s="34">
        <v>87.7121</v>
      </c>
      <c r="W10" s="34"/>
      <c r="X10" s="34">
        <v>86.44</v>
      </c>
      <c r="Y10" s="34">
        <v>85.0313</v>
      </c>
      <c r="Z10" s="34">
        <v>84.9188</v>
      </c>
      <c r="AA10" s="34"/>
      <c r="AB10" s="34">
        <v>58.39</v>
      </c>
      <c r="AC10" s="34">
        <v>62.8909</v>
      </c>
      <c r="AD10" s="34">
        <v>62.7125</v>
      </c>
      <c r="AE10" s="34"/>
      <c r="AF10" s="34">
        <v>67.66</v>
      </c>
      <c r="AG10" s="34">
        <v>62.3122</v>
      </c>
      <c r="AH10" s="34">
        <v>62.5475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78.0772</v>
      </c>
      <c r="F11" s="34">
        <v>77.1765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72.4161</v>
      </c>
      <c r="R11" s="34">
        <v>72.3394</v>
      </c>
      <c r="T11" s="34">
        <v>79.72</v>
      </c>
      <c r="U11" s="34">
        <v>86.5619</v>
      </c>
      <c r="V11" s="34">
        <v>87.5796</v>
      </c>
      <c r="W11" s="34"/>
      <c r="X11" s="34">
        <v>79.66</v>
      </c>
      <c r="Y11" s="34">
        <v>85.5102</v>
      </c>
      <c r="Z11" s="34">
        <v>85.3804</v>
      </c>
      <c r="AA11" s="34"/>
      <c r="AB11" s="34">
        <v>59.6</v>
      </c>
      <c r="AC11" s="34">
        <v>63.0258</v>
      </c>
      <c r="AD11" s="34">
        <v>63.1204</v>
      </c>
      <c r="AE11" s="34"/>
      <c r="AF11" s="34">
        <v>59.75</v>
      </c>
      <c r="AG11" s="34">
        <v>63.3972</v>
      </c>
      <c r="AH11" s="34">
        <v>63.1245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77.131</v>
      </c>
      <c r="F12" s="34">
        <v>77.6456</v>
      </c>
      <c r="G12" s="34"/>
      <c r="H12" s="60">
        <v>71.67</v>
      </c>
      <c r="I12" s="60">
        <v>77.5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72.8125</v>
      </c>
      <c r="R12" s="34">
        <v>72.8408</v>
      </c>
      <c r="T12" s="34">
        <v>80.85</v>
      </c>
      <c r="U12" s="34">
        <v>87.3929</v>
      </c>
      <c r="V12" s="34">
        <v>87.3872</v>
      </c>
      <c r="W12" s="34"/>
      <c r="X12" s="34">
        <v>80.83</v>
      </c>
      <c r="Y12" s="34">
        <v>85.578</v>
      </c>
      <c r="Z12" s="34">
        <v>85.8271</v>
      </c>
      <c r="AA12" s="34"/>
      <c r="AB12" s="34">
        <v>61.83</v>
      </c>
      <c r="AC12" s="34">
        <v>63.2984</v>
      </c>
      <c r="AD12" s="34">
        <v>63.5451</v>
      </c>
      <c r="AE12" s="34"/>
      <c r="AF12" s="34">
        <v>59.52</v>
      </c>
      <c r="AG12" s="34">
        <v>63.4057</v>
      </c>
      <c r="AH12" s="34">
        <v>63.7018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77.7853</v>
      </c>
      <c r="F13" s="34">
        <v>78.1017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73.388</v>
      </c>
      <c r="R13" s="34">
        <v>73.3519</v>
      </c>
      <c r="T13" s="34">
        <v>82.53</v>
      </c>
      <c r="U13" s="34">
        <v>87.1856</v>
      </c>
      <c r="V13" s="34">
        <v>87.1189</v>
      </c>
      <c r="W13" s="34"/>
      <c r="X13" s="34">
        <v>82.92</v>
      </c>
      <c r="Y13" s="34">
        <v>86.3356</v>
      </c>
      <c r="Z13" s="34">
        <v>86.2716</v>
      </c>
      <c r="AA13" s="34"/>
      <c r="AB13" s="34">
        <v>64.32</v>
      </c>
      <c r="AC13" s="34">
        <v>64.059</v>
      </c>
      <c r="AD13" s="34">
        <v>64.0791</v>
      </c>
      <c r="AE13" s="34"/>
      <c r="AF13" s="34">
        <v>61.46</v>
      </c>
      <c r="AG13" s="34">
        <v>64.3693</v>
      </c>
      <c r="AH13" s="34">
        <v>64.2864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79.5379</v>
      </c>
      <c r="F14" s="34">
        <v>78.495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73.9798</v>
      </c>
      <c r="R14" s="34">
        <v>73.8389</v>
      </c>
      <c r="T14" s="34">
        <v>85.11</v>
      </c>
      <c r="U14" s="34">
        <v>85.5622</v>
      </c>
      <c r="V14" s="34">
        <v>86.7837</v>
      </c>
      <c r="W14" s="34"/>
      <c r="X14" s="34">
        <v>88.36</v>
      </c>
      <c r="Y14" s="34">
        <v>87.0915</v>
      </c>
      <c r="Z14" s="34">
        <v>86.6929</v>
      </c>
      <c r="AA14" s="34"/>
      <c r="AB14" s="34">
        <v>72.18</v>
      </c>
      <c r="AC14" s="34">
        <v>64.7063</v>
      </c>
      <c r="AD14" s="34">
        <v>64.6217</v>
      </c>
      <c r="AE14" s="34"/>
      <c r="AF14" s="34">
        <v>67.77</v>
      </c>
      <c r="AG14" s="34">
        <v>65.3045</v>
      </c>
      <c r="AH14" s="34">
        <v>64.862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78.3685</v>
      </c>
      <c r="F15" s="39">
        <v>78.7889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74.3582</v>
      </c>
      <c r="R15" s="39">
        <v>74.2329</v>
      </c>
      <c r="S15" s="39">
        <v>10.93</v>
      </c>
      <c r="T15" s="39">
        <v>94</v>
      </c>
      <c r="U15" s="39">
        <v>94.0311</v>
      </c>
      <c r="V15" s="39">
        <v>86.4708</v>
      </c>
      <c r="W15" s="39">
        <v>8.87</v>
      </c>
      <c r="X15" s="39">
        <v>81.83</v>
      </c>
      <c r="Y15" s="39">
        <v>87.1972</v>
      </c>
      <c r="Z15" s="39">
        <v>87.0657</v>
      </c>
      <c r="AA15" s="39">
        <v>11.89</v>
      </c>
      <c r="AB15" s="39">
        <v>57.81</v>
      </c>
      <c r="AC15" s="39">
        <v>64.9775</v>
      </c>
      <c r="AD15" s="39">
        <v>65.1191</v>
      </c>
      <c r="AE15" s="39">
        <v>13.24</v>
      </c>
      <c r="AF15" s="39">
        <v>61.88</v>
      </c>
      <c r="AG15" s="39">
        <v>65.4791</v>
      </c>
      <c r="AH15" s="39">
        <v>65.4071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78.676</v>
      </c>
      <c r="F16" s="34">
        <v>79.0372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74.4642</v>
      </c>
      <c r="R16" s="34">
        <v>74.5757</v>
      </c>
      <c r="S16" s="34">
        <v>-0.63</v>
      </c>
      <c r="T16" s="34">
        <v>84.43</v>
      </c>
      <c r="U16" s="34">
        <v>85.3236</v>
      </c>
      <c r="V16" s="34">
        <v>86.1959</v>
      </c>
      <c r="W16" s="34">
        <v>7.54</v>
      </c>
      <c r="X16" s="34">
        <v>83.49</v>
      </c>
      <c r="Y16" s="34">
        <v>87.4747</v>
      </c>
      <c r="Z16" s="34">
        <v>87.3977</v>
      </c>
      <c r="AA16" s="34">
        <v>11.98</v>
      </c>
      <c r="AB16" s="34">
        <v>62.55</v>
      </c>
      <c r="AC16" s="34">
        <v>65.5515</v>
      </c>
      <c r="AD16" s="34">
        <v>65.6492</v>
      </c>
      <c r="AE16" s="34">
        <v>13.31</v>
      </c>
      <c r="AF16" s="34">
        <v>63.21</v>
      </c>
      <c r="AG16" s="34">
        <v>66.3376</v>
      </c>
      <c r="AH16" s="34">
        <v>65.9221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79.9279</v>
      </c>
      <c r="F17" s="34">
        <v>79.2924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75.0618</v>
      </c>
      <c r="R17" s="34">
        <v>74.9337</v>
      </c>
      <c r="S17" s="34">
        <v>0.92</v>
      </c>
      <c r="T17" s="34">
        <v>86.29</v>
      </c>
      <c r="U17" s="34">
        <v>86.5769</v>
      </c>
      <c r="V17" s="34">
        <v>85.8853</v>
      </c>
      <c r="W17" s="34">
        <v>12.76</v>
      </c>
      <c r="X17" s="34">
        <v>84.75</v>
      </c>
      <c r="Y17" s="34">
        <v>87.736</v>
      </c>
      <c r="Z17" s="34">
        <v>87.7036</v>
      </c>
      <c r="AA17" s="34">
        <v>9.94</v>
      </c>
      <c r="AB17" s="34">
        <v>64.23</v>
      </c>
      <c r="AC17" s="34">
        <v>66.224</v>
      </c>
      <c r="AD17" s="34">
        <v>66.2249</v>
      </c>
      <c r="AE17" s="34">
        <v>9.97</v>
      </c>
      <c r="AF17" s="34">
        <v>63.12</v>
      </c>
      <c r="AG17" s="34">
        <v>66.3304</v>
      </c>
      <c r="AH17" s="34">
        <v>66.4122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79.1301</v>
      </c>
      <c r="F18" s="34">
        <v>79.5287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75.1791</v>
      </c>
      <c r="R18" s="34">
        <v>75.3129</v>
      </c>
      <c r="S18" s="34">
        <v>-2.57</v>
      </c>
      <c r="T18" s="34">
        <v>84.78</v>
      </c>
      <c r="U18" s="34">
        <v>84.4209</v>
      </c>
      <c r="V18" s="34">
        <v>85.4918</v>
      </c>
      <c r="W18" s="34">
        <v>6.64</v>
      </c>
      <c r="X18" s="34">
        <v>85.23</v>
      </c>
      <c r="Y18" s="34">
        <v>88.0617</v>
      </c>
      <c r="Z18" s="34">
        <v>87.9886</v>
      </c>
      <c r="AA18" s="34">
        <v>11.19</v>
      </c>
      <c r="AB18" s="34">
        <v>65.36</v>
      </c>
      <c r="AC18" s="34">
        <v>66.7538</v>
      </c>
      <c r="AD18" s="34">
        <v>66.7977</v>
      </c>
      <c r="AE18" s="34">
        <v>11.65</v>
      </c>
      <c r="AF18" s="34">
        <v>64.72</v>
      </c>
      <c r="AG18" s="34">
        <v>66.8439</v>
      </c>
      <c r="AH18" s="34">
        <v>66.8956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79.953</v>
      </c>
      <c r="F19" s="34">
        <v>79.7304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75.8517</v>
      </c>
      <c r="R19" s="34">
        <v>75.7191</v>
      </c>
      <c r="S19" s="34">
        <v>-2.36</v>
      </c>
      <c r="T19" s="34">
        <v>90.67</v>
      </c>
      <c r="U19" s="34">
        <v>85.5674</v>
      </c>
      <c r="V19" s="34">
        <v>85.0352</v>
      </c>
      <c r="W19" s="34">
        <v>5.57</v>
      </c>
      <c r="X19" s="34">
        <v>86.05</v>
      </c>
      <c r="Y19" s="34">
        <v>88.2848</v>
      </c>
      <c r="Z19" s="34">
        <v>88.2548</v>
      </c>
      <c r="AA19" s="34">
        <v>9.7</v>
      </c>
      <c r="AB19" s="34">
        <v>67.41</v>
      </c>
      <c r="AC19" s="34">
        <v>67.2305</v>
      </c>
      <c r="AD19" s="34">
        <v>67.3959</v>
      </c>
      <c r="AE19" s="34">
        <v>10.86</v>
      </c>
      <c r="AF19" s="34">
        <v>68.41</v>
      </c>
      <c r="AG19" s="34">
        <v>67.4076</v>
      </c>
      <c r="AH19" s="34">
        <v>67.3834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79.9501</v>
      </c>
      <c r="F20" s="34">
        <v>79.9206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76.1048</v>
      </c>
      <c r="R20" s="34">
        <v>76.121</v>
      </c>
      <c r="S20" s="34">
        <v>-8.52</v>
      </c>
      <c r="T20" s="34">
        <v>100.45</v>
      </c>
      <c r="U20" s="34">
        <v>82.5449</v>
      </c>
      <c r="V20" s="34">
        <v>84.5712</v>
      </c>
      <c r="W20" s="34">
        <v>4.26</v>
      </c>
      <c r="X20" s="34">
        <v>97.01</v>
      </c>
      <c r="Y20" s="34">
        <v>88.4992</v>
      </c>
      <c r="Z20" s="34">
        <v>88.5068</v>
      </c>
      <c r="AA20" s="34">
        <v>7.75</v>
      </c>
      <c r="AB20" s="34">
        <v>78</v>
      </c>
      <c r="AC20" s="34">
        <v>67.9286</v>
      </c>
      <c r="AD20" s="34">
        <v>68.0934</v>
      </c>
      <c r="AE20" s="34">
        <v>7.87</v>
      </c>
      <c r="AF20" s="34">
        <v>78.78</v>
      </c>
      <c r="AG20" s="34">
        <v>67.7256</v>
      </c>
      <c r="AH20" s="34">
        <v>67.8764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79.6855</v>
      </c>
      <c r="F21" s="34">
        <v>80.1445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65.5</v>
      </c>
      <c r="N21" s="34">
        <v>65.4</v>
      </c>
      <c r="O21" s="34">
        <v>8.7</v>
      </c>
      <c r="P21" s="34">
        <v>78.6</v>
      </c>
      <c r="Q21" s="34">
        <v>76.5502</v>
      </c>
      <c r="R21" s="34">
        <v>76.5128</v>
      </c>
      <c r="S21" s="34">
        <v>-1.99</v>
      </c>
      <c r="T21" s="34">
        <v>86.52</v>
      </c>
      <c r="U21" s="34">
        <v>84.0347</v>
      </c>
      <c r="V21" s="34">
        <v>84.1784</v>
      </c>
      <c r="W21" s="34">
        <v>5.91</v>
      </c>
      <c r="X21" s="34">
        <v>109.1</v>
      </c>
      <c r="Y21" s="34">
        <v>88.478</v>
      </c>
      <c r="Z21" s="34">
        <v>88.7595</v>
      </c>
      <c r="AA21" s="34">
        <v>11.72</v>
      </c>
      <c r="AB21" s="34">
        <v>75.16</v>
      </c>
      <c r="AC21" s="34">
        <v>68.7764</v>
      </c>
      <c r="AD21" s="34">
        <v>68.9163</v>
      </c>
      <c r="AE21" s="34">
        <v>11.54</v>
      </c>
      <c r="AF21" s="34">
        <v>71.13</v>
      </c>
      <c r="AG21" s="34">
        <v>68.257</v>
      </c>
      <c r="AH21" s="34">
        <v>68.3823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80.9784</v>
      </c>
      <c r="F22" s="34">
        <v>80.4536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76.8522</v>
      </c>
      <c r="R22" s="34">
        <v>76.9381</v>
      </c>
      <c r="S22" s="34">
        <v>-7.82</v>
      </c>
      <c r="T22" s="34">
        <v>75.27</v>
      </c>
      <c r="U22" s="34">
        <v>81.9048</v>
      </c>
      <c r="V22" s="34">
        <v>83.8876</v>
      </c>
      <c r="W22" s="34">
        <v>4.13</v>
      </c>
      <c r="X22" s="34">
        <v>90.01</v>
      </c>
      <c r="Y22" s="34">
        <v>89.0392</v>
      </c>
      <c r="Z22" s="34">
        <v>89.0235</v>
      </c>
      <c r="AA22" s="34">
        <v>13.22</v>
      </c>
      <c r="AB22" s="34">
        <v>66.11</v>
      </c>
      <c r="AC22" s="34">
        <v>72.0425</v>
      </c>
      <c r="AD22" s="34">
        <v>69.8825</v>
      </c>
      <c r="AE22" s="34">
        <v>11.1</v>
      </c>
      <c r="AF22" s="34">
        <v>75.17</v>
      </c>
      <c r="AG22" s="34">
        <v>69.0594</v>
      </c>
      <c r="AH22" s="34">
        <v>68.8974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80.0038</v>
      </c>
      <c r="F23" s="34">
        <v>80.8732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77.3515</v>
      </c>
      <c r="R23" s="34">
        <v>77.4521</v>
      </c>
      <c r="S23" s="34">
        <v>-5.13</v>
      </c>
      <c r="T23" s="34">
        <v>75.63</v>
      </c>
      <c r="U23" s="34">
        <v>83.4017</v>
      </c>
      <c r="V23" s="34">
        <v>83.7053</v>
      </c>
      <c r="W23" s="34">
        <v>3.45</v>
      </c>
      <c r="X23" s="34">
        <v>82.41</v>
      </c>
      <c r="Y23" s="34">
        <v>89.0509</v>
      </c>
      <c r="Z23" s="34">
        <v>89.2965</v>
      </c>
      <c r="AA23" s="34">
        <v>14.94</v>
      </c>
      <c r="AB23" s="34">
        <v>68.51</v>
      </c>
      <c r="AC23" s="34">
        <v>72.7638</v>
      </c>
      <c r="AD23" s="34">
        <v>70.9596</v>
      </c>
      <c r="AE23" s="34">
        <v>8.17</v>
      </c>
      <c r="AF23" s="34">
        <v>64.64</v>
      </c>
      <c r="AG23" s="34">
        <v>68.8332</v>
      </c>
      <c r="AH23" s="34">
        <v>69.4267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81.6111</v>
      </c>
      <c r="F24" s="34">
        <v>81.3789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78.2058</v>
      </c>
      <c r="R24" s="34">
        <v>78.0212</v>
      </c>
      <c r="S24" s="34">
        <v>-4.61</v>
      </c>
      <c r="T24" s="34">
        <v>77.12</v>
      </c>
      <c r="U24" s="34">
        <v>82.8842</v>
      </c>
      <c r="V24" s="34">
        <v>83.5793</v>
      </c>
      <c r="W24" s="34">
        <v>6.37</v>
      </c>
      <c r="X24" s="34">
        <v>85.99</v>
      </c>
      <c r="Y24" s="34">
        <v>90.0802</v>
      </c>
      <c r="Z24" s="34">
        <v>89.5592</v>
      </c>
      <c r="AA24" s="34">
        <v>16.49</v>
      </c>
      <c r="AB24" s="34">
        <v>72.02</v>
      </c>
      <c r="AC24" s="34">
        <v>73.2983</v>
      </c>
      <c r="AD24" s="34">
        <v>71.9991</v>
      </c>
      <c r="AE24" s="34">
        <v>12.06</v>
      </c>
      <c r="AF24" s="34">
        <v>66.69</v>
      </c>
      <c r="AG24" s="34">
        <v>70.4455</v>
      </c>
      <c r="AH24" s="34">
        <v>69.9757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82.6971</v>
      </c>
      <c r="F25" s="34">
        <v>81.8547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78.7081</v>
      </c>
      <c r="R25" s="34">
        <v>78.4906</v>
      </c>
      <c r="S25" s="34">
        <v>-5.45</v>
      </c>
      <c r="T25" s="34">
        <v>78.04</v>
      </c>
      <c r="U25" s="34">
        <v>82.5084</v>
      </c>
      <c r="V25" s="34">
        <v>83.4812</v>
      </c>
      <c r="W25" s="34">
        <v>3.48</v>
      </c>
      <c r="X25" s="34">
        <v>85.81</v>
      </c>
      <c r="Y25" s="34">
        <v>90.0533</v>
      </c>
      <c r="Z25" s="34">
        <v>89.7761</v>
      </c>
      <c r="AA25" s="34">
        <v>15.43</v>
      </c>
      <c r="AB25" s="34">
        <v>74.24</v>
      </c>
      <c r="AC25" s="34">
        <v>73.8288</v>
      </c>
      <c r="AD25" s="34">
        <v>72.9112</v>
      </c>
      <c r="AE25" s="34">
        <v>9.07</v>
      </c>
      <c r="AF25" s="34">
        <v>67.04</v>
      </c>
      <c r="AG25" s="34">
        <v>70.589</v>
      </c>
      <c r="AH25" s="34">
        <v>70.5167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81.2834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78.8419</v>
      </c>
      <c r="R26" s="34">
        <v>78.8163</v>
      </c>
      <c r="S26" s="34">
        <v>-4.32</v>
      </c>
      <c r="T26" s="34">
        <v>81.43</v>
      </c>
      <c r="U26" s="34">
        <v>83.3911</v>
      </c>
      <c r="V26" s="34">
        <v>83.4111</v>
      </c>
      <c r="W26" s="34">
        <v>1.65</v>
      </c>
      <c r="X26" s="34">
        <v>89.81</v>
      </c>
      <c r="Y26" s="34">
        <v>89.9006</v>
      </c>
      <c r="Z26" s="34">
        <v>89.9484</v>
      </c>
      <c r="AA26" s="34">
        <v>13.08</v>
      </c>
      <c r="AB26" s="34">
        <v>81.62</v>
      </c>
      <c r="AC26" s="34">
        <v>74.2059</v>
      </c>
      <c r="AD26" s="34">
        <v>73.7558</v>
      </c>
      <c r="AE26" s="34">
        <v>7.85</v>
      </c>
      <c r="AF26" s="34">
        <v>73.09</v>
      </c>
      <c r="AG26" s="34">
        <v>70.9124</v>
      </c>
      <c r="AH26" s="34">
        <v>71.0477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83.3542</v>
      </c>
      <c r="F27" s="39">
        <v>82.4572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79.0331</v>
      </c>
      <c r="R27" s="39">
        <v>79.1197</v>
      </c>
      <c r="S27" s="39">
        <v>-9.48</v>
      </c>
      <c r="T27" s="39">
        <v>85.09</v>
      </c>
      <c r="U27" s="39">
        <v>83.6235</v>
      </c>
      <c r="V27" s="39">
        <v>83.2775</v>
      </c>
      <c r="W27" s="39">
        <v>4.28</v>
      </c>
      <c r="X27" s="39">
        <v>85.34</v>
      </c>
      <c r="Y27" s="39">
        <v>90.3611</v>
      </c>
      <c r="Z27" s="39">
        <v>90.0966</v>
      </c>
      <c r="AA27" s="39">
        <v>16.36</v>
      </c>
      <c r="AB27" s="39">
        <v>67.27</v>
      </c>
      <c r="AC27" s="39">
        <v>75.0707</v>
      </c>
      <c r="AD27" s="39">
        <v>74.5923</v>
      </c>
      <c r="AE27" s="39">
        <v>9.7</v>
      </c>
      <c r="AF27" s="39">
        <v>67.88</v>
      </c>
      <c r="AG27" s="39">
        <v>71.7817</v>
      </c>
      <c r="AH27" s="39">
        <v>71.583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82.6404</v>
      </c>
      <c r="F28" s="34">
        <v>82.5866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79.4764</v>
      </c>
      <c r="R28" s="34">
        <v>79.4931</v>
      </c>
      <c r="S28" s="34">
        <v>-1.8</v>
      </c>
      <c r="T28" s="34">
        <v>82.91</v>
      </c>
      <c r="U28" s="34">
        <v>83.35</v>
      </c>
      <c r="V28" s="34">
        <v>83.0042</v>
      </c>
      <c r="W28" s="34">
        <v>3.2</v>
      </c>
      <c r="X28" s="34">
        <v>86.16</v>
      </c>
      <c r="Y28" s="34">
        <v>90.1535</v>
      </c>
      <c r="Z28" s="34">
        <v>90.2245</v>
      </c>
      <c r="AA28" s="34">
        <v>16.56</v>
      </c>
      <c r="AB28" s="34">
        <v>72.91</v>
      </c>
      <c r="AC28" s="34">
        <v>75.8051</v>
      </c>
      <c r="AD28" s="34">
        <v>75.3402</v>
      </c>
      <c r="AE28" s="34">
        <v>8.03</v>
      </c>
      <c r="AF28" s="34">
        <v>68.29</v>
      </c>
      <c r="AG28" s="34">
        <v>71.8094</v>
      </c>
      <c r="AH28" s="34">
        <v>72.1247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82.1894</v>
      </c>
      <c r="F29" s="34">
        <v>82.7112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77.9986</v>
      </c>
      <c r="R29" s="34">
        <v>79.9368</v>
      </c>
      <c r="S29" s="34">
        <v>-6.63</v>
      </c>
      <c r="T29" s="34">
        <v>80.57</v>
      </c>
      <c r="U29" s="34">
        <v>81.1335</v>
      </c>
      <c r="V29" s="34">
        <v>82.665</v>
      </c>
      <c r="W29" s="34">
        <v>2.75</v>
      </c>
      <c r="X29" s="34">
        <v>87.08</v>
      </c>
      <c r="Y29" s="34">
        <v>90.3171</v>
      </c>
      <c r="Z29" s="34">
        <v>90.3454</v>
      </c>
      <c r="AA29" s="34">
        <v>14</v>
      </c>
      <c r="AB29" s="34">
        <v>73.21</v>
      </c>
      <c r="AC29" s="34">
        <v>75.9549</v>
      </c>
      <c r="AD29" s="34">
        <v>75.9901</v>
      </c>
      <c r="AE29" s="34">
        <v>8.62</v>
      </c>
      <c r="AF29" s="34">
        <v>68.56</v>
      </c>
      <c r="AG29" s="34">
        <v>72.558</v>
      </c>
      <c r="AH29" s="34">
        <v>72.6881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82.6515</v>
      </c>
      <c r="F30" s="34">
        <v>82.9499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79.2333</v>
      </c>
      <c r="R30" s="34">
        <v>80.3838</v>
      </c>
      <c r="S30" s="34">
        <v>-2.86</v>
      </c>
      <c r="T30" s="34">
        <v>82.35</v>
      </c>
      <c r="U30" s="34">
        <v>80.7063</v>
      </c>
      <c r="V30" s="34">
        <v>82.446</v>
      </c>
      <c r="W30" s="34">
        <v>3.2</v>
      </c>
      <c r="X30" s="34">
        <v>87.96</v>
      </c>
      <c r="Y30" s="34">
        <v>90.2543</v>
      </c>
      <c r="Z30" s="34">
        <v>90.4771</v>
      </c>
      <c r="AA30" s="34">
        <v>16.82</v>
      </c>
      <c r="AB30" s="34">
        <v>76.35</v>
      </c>
      <c r="AC30" s="34">
        <v>76.8068</v>
      </c>
      <c r="AD30" s="34">
        <v>76.6587</v>
      </c>
      <c r="AE30" s="34">
        <v>10.53</v>
      </c>
      <c r="AF30" s="34">
        <v>71.53</v>
      </c>
      <c r="AG30" s="34">
        <v>73.285</v>
      </c>
      <c r="AH30" s="34">
        <v>73.2739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83.9168</v>
      </c>
      <c r="F31" s="34">
        <v>83.3425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79.7685</v>
      </c>
      <c r="R31" s="34">
        <v>80.7875</v>
      </c>
      <c r="S31" s="34">
        <v>-5.65</v>
      </c>
      <c r="T31" s="34">
        <v>85.54</v>
      </c>
      <c r="U31" s="34">
        <v>80.9909</v>
      </c>
      <c r="V31" s="34">
        <v>82.4412</v>
      </c>
      <c r="W31" s="34">
        <v>2.94</v>
      </c>
      <c r="X31" s="34">
        <v>88.58</v>
      </c>
      <c r="Y31" s="34">
        <v>90.6173</v>
      </c>
      <c r="Z31" s="34">
        <v>90.6256</v>
      </c>
      <c r="AA31" s="34">
        <v>14.73</v>
      </c>
      <c r="AB31" s="34">
        <v>77.34</v>
      </c>
      <c r="AC31" s="34">
        <v>77.299</v>
      </c>
      <c r="AD31" s="34">
        <v>77.3706</v>
      </c>
      <c r="AE31" s="34">
        <v>9.2</v>
      </c>
      <c r="AF31" s="34">
        <v>74.7</v>
      </c>
      <c r="AG31" s="34">
        <v>73.7317</v>
      </c>
      <c r="AH31" s="34">
        <v>73.8733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82.9727</v>
      </c>
      <c r="F32" s="34">
        <v>83.8544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80.5511</v>
      </c>
      <c r="R32" s="34">
        <v>81.2043</v>
      </c>
      <c r="S32" s="34">
        <v>-1.03</v>
      </c>
      <c r="T32" s="34">
        <v>99.42</v>
      </c>
      <c r="U32" s="34">
        <v>82.6234</v>
      </c>
      <c r="V32" s="34">
        <v>82.5638</v>
      </c>
      <c r="W32" s="34">
        <v>2.44</v>
      </c>
      <c r="X32" s="34">
        <v>99.38</v>
      </c>
      <c r="Y32" s="34">
        <v>90.7909</v>
      </c>
      <c r="Z32" s="34">
        <v>90.7837</v>
      </c>
      <c r="AA32" s="34">
        <v>15.18</v>
      </c>
      <c r="AB32" s="34">
        <v>89.84</v>
      </c>
      <c r="AC32" s="34">
        <v>78.1255</v>
      </c>
      <c r="AD32" s="34">
        <v>78.1266</v>
      </c>
      <c r="AE32" s="34">
        <v>9.33</v>
      </c>
      <c r="AF32" s="34">
        <v>86.13</v>
      </c>
      <c r="AG32" s="34">
        <v>74.3128</v>
      </c>
      <c r="AH32" s="34">
        <v>74.4925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84.745</v>
      </c>
      <c r="F33" s="34">
        <v>84.4281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81.1588</v>
      </c>
      <c r="R33" s="34">
        <v>81.676</v>
      </c>
      <c r="S33" s="34">
        <v>-1.31</v>
      </c>
      <c r="T33" s="34">
        <v>85.39</v>
      </c>
      <c r="U33" s="34">
        <v>82.3195</v>
      </c>
      <c r="V33" s="34">
        <v>82.6794</v>
      </c>
      <c r="W33" s="34">
        <v>5.45</v>
      </c>
      <c r="X33" s="34">
        <v>115.04</v>
      </c>
      <c r="Y33" s="34">
        <v>91.4452</v>
      </c>
      <c r="Z33" s="34">
        <v>90.9265</v>
      </c>
      <c r="AA33" s="34">
        <v>15.97</v>
      </c>
      <c r="AB33" s="34">
        <v>87.17</v>
      </c>
      <c r="AC33" s="34">
        <v>79.1588</v>
      </c>
      <c r="AD33" s="34">
        <v>78.8303</v>
      </c>
      <c r="AE33" s="34">
        <v>11.1</v>
      </c>
      <c r="AF33" s="34">
        <v>79.02</v>
      </c>
      <c r="AG33" s="34">
        <v>75.2476</v>
      </c>
      <c r="AH33" s="34">
        <v>75.1297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85.5278</v>
      </c>
      <c r="F34" s="34">
        <v>84.9458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73.1</v>
      </c>
      <c r="N34" s="34">
        <v>73.2</v>
      </c>
      <c r="O34" s="34">
        <v>7.1</v>
      </c>
      <c r="P34" s="34">
        <v>81.4</v>
      </c>
      <c r="Q34" s="34">
        <v>81.9962</v>
      </c>
      <c r="R34" s="34">
        <v>82.1548</v>
      </c>
      <c r="S34" s="34">
        <v>-0.89</v>
      </c>
      <c r="T34" s="34">
        <v>74.61</v>
      </c>
      <c r="U34" s="34">
        <v>81.9597</v>
      </c>
      <c r="V34" s="34">
        <v>82.7775</v>
      </c>
      <c r="W34" s="34">
        <v>0.53</v>
      </c>
      <c r="X34" s="34">
        <v>90.49</v>
      </c>
      <c r="Y34" s="34">
        <v>91.0731</v>
      </c>
      <c r="Z34" s="34">
        <v>91.0365</v>
      </c>
      <c r="AA34" s="34">
        <v>9.09</v>
      </c>
      <c r="AB34" s="34">
        <v>72.11</v>
      </c>
      <c r="AC34" s="34">
        <v>79.2129</v>
      </c>
      <c r="AD34" s="34">
        <v>79.4021</v>
      </c>
      <c r="AE34" s="34">
        <v>10.06</v>
      </c>
      <c r="AF34" s="34">
        <v>82.74</v>
      </c>
      <c r="AG34" s="34">
        <v>75.9655</v>
      </c>
      <c r="AH34" s="34">
        <v>75.7664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85.0554</v>
      </c>
      <c r="F35" s="34">
        <v>85.2925</v>
      </c>
      <c r="G35" s="67">
        <v>7.640360169491539</v>
      </c>
      <c r="H35" s="60">
        <v>81.29</v>
      </c>
      <c r="I35" s="60">
        <v>86.8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82.3877</v>
      </c>
      <c r="R35" s="34">
        <v>82.5745</v>
      </c>
      <c r="S35" s="34">
        <v>-0.85</v>
      </c>
      <c r="T35" s="34">
        <v>74.98</v>
      </c>
      <c r="U35" s="34">
        <v>82.0695</v>
      </c>
      <c r="V35" s="34">
        <v>82.9214</v>
      </c>
      <c r="W35" s="34">
        <v>4.24</v>
      </c>
      <c r="X35" s="34">
        <v>85.9</v>
      </c>
      <c r="Y35" s="34">
        <v>91.3208</v>
      </c>
      <c r="Z35" s="34">
        <v>91.1259</v>
      </c>
      <c r="AA35" s="34">
        <v>9.44</v>
      </c>
      <c r="AB35" s="34">
        <v>74.97</v>
      </c>
      <c r="AC35" s="34">
        <v>79.7693</v>
      </c>
      <c r="AD35" s="34">
        <v>80.019</v>
      </c>
      <c r="AE35" s="34">
        <v>12.2</v>
      </c>
      <c r="AF35" s="34">
        <v>72.53</v>
      </c>
      <c r="AG35" s="34">
        <v>76.5938</v>
      </c>
      <c r="AH35" s="34">
        <v>76.3887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85.9034</v>
      </c>
      <c r="F36" s="34">
        <v>85.5128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74.5</v>
      </c>
      <c r="O36" s="34">
        <v>5.7</v>
      </c>
      <c r="P36" s="34">
        <v>77.8</v>
      </c>
      <c r="Q36" s="34">
        <v>82.7788</v>
      </c>
      <c r="R36" s="34">
        <v>82.9604</v>
      </c>
      <c r="S36" s="34">
        <v>-1.22</v>
      </c>
      <c r="T36" s="34">
        <v>76.17</v>
      </c>
      <c r="U36" s="34">
        <v>82.0727</v>
      </c>
      <c r="V36" s="34">
        <v>83.146</v>
      </c>
      <c r="W36" s="34">
        <v>0.16</v>
      </c>
      <c r="X36" s="34">
        <v>86.12</v>
      </c>
      <c r="Y36" s="34">
        <v>91.0636</v>
      </c>
      <c r="Z36" s="34">
        <v>91.2152</v>
      </c>
      <c r="AA36" s="34">
        <v>10.69</v>
      </c>
      <c r="AB36" s="34">
        <v>79.72</v>
      </c>
      <c r="AC36" s="34">
        <v>80.8456</v>
      </c>
      <c r="AD36" s="34">
        <v>80.7465</v>
      </c>
      <c r="AE36" s="34">
        <v>8.91</v>
      </c>
      <c r="AF36" s="34">
        <v>72.63</v>
      </c>
      <c r="AG36" s="34">
        <v>76.7918</v>
      </c>
      <c r="AH36" s="34">
        <v>77.0058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85.322</v>
      </c>
      <c r="F37" s="34">
        <v>85.8062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83.139</v>
      </c>
      <c r="R37" s="34">
        <v>83.4186</v>
      </c>
      <c r="S37" s="34">
        <v>-1.06</v>
      </c>
      <c r="T37" s="34">
        <v>77.21</v>
      </c>
      <c r="U37" s="34">
        <v>82.9773</v>
      </c>
      <c r="V37" s="34">
        <v>83.4452</v>
      </c>
      <c r="W37" s="34">
        <v>0.16</v>
      </c>
      <c r="X37" s="34">
        <v>85.95</v>
      </c>
      <c r="Y37" s="34">
        <v>91.0735</v>
      </c>
      <c r="Z37" s="34">
        <v>91.3294</v>
      </c>
      <c r="AA37" s="34">
        <v>7.96</v>
      </c>
      <c r="AB37" s="34">
        <v>80.16</v>
      </c>
      <c r="AC37" s="34">
        <v>81.4145</v>
      </c>
      <c r="AD37" s="34">
        <v>81.4482</v>
      </c>
      <c r="AE37" s="34">
        <v>8.9</v>
      </c>
      <c r="AF37" s="34">
        <v>73.01</v>
      </c>
      <c r="AG37" s="34">
        <v>77.3913</v>
      </c>
      <c r="AH37" s="34">
        <v>77.6429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85.3667</v>
      </c>
      <c r="F38" s="34">
        <v>86.3437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83.7892</v>
      </c>
      <c r="R38" s="34">
        <v>84.048</v>
      </c>
      <c r="S38" s="34">
        <v>0</v>
      </c>
      <c r="T38" s="34">
        <v>81.42</v>
      </c>
      <c r="U38" s="34">
        <v>82.9137</v>
      </c>
      <c r="V38" s="34">
        <v>83.7914</v>
      </c>
      <c r="W38" s="34">
        <v>0.73</v>
      </c>
      <c r="X38" s="34">
        <v>90.47</v>
      </c>
      <c r="Y38" s="34">
        <v>91.0532</v>
      </c>
      <c r="Z38" s="34">
        <v>91.4959</v>
      </c>
      <c r="AA38" s="34">
        <v>10.26</v>
      </c>
      <c r="AB38" s="34">
        <v>90</v>
      </c>
      <c r="AC38" s="34">
        <v>82.0195</v>
      </c>
      <c r="AD38" s="34">
        <v>82.1094</v>
      </c>
      <c r="AE38" s="34">
        <v>9.53</v>
      </c>
      <c r="AF38" s="34">
        <v>80.05</v>
      </c>
      <c r="AG38" s="34">
        <v>77.8595</v>
      </c>
      <c r="AH38" s="34">
        <v>78.3209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87.9469</v>
      </c>
      <c r="F39" s="39">
        <v>87.0694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84.9398</v>
      </c>
      <c r="R39" s="39">
        <v>84.7969</v>
      </c>
      <c r="S39" s="39">
        <v>-0.01</v>
      </c>
      <c r="T39" s="39">
        <v>85.08</v>
      </c>
      <c r="U39" s="39">
        <v>83.7393</v>
      </c>
      <c r="V39" s="39">
        <v>84.1729</v>
      </c>
      <c r="W39" s="39">
        <v>0.41</v>
      </c>
      <c r="X39" s="39">
        <v>85.68</v>
      </c>
      <c r="Y39" s="39">
        <v>91.5155</v>
      </c>
      <c r="Z39" s="39">
        <v>91.7231</v>
      </c>
      <c r="AA39" s="39">
        <v>9.08</v>
      </c>
      <c r="AB39" s="39">
        <v>73.37</v>
      </c>
      <c r="AC39" s="39">
        <v>82.6159</v>
      </c>
      <c r="AD39" s="39">
        <v>82.8156</v>
      </c>
      <c r="AE39" s="39">
        <v>9.84</v>
      </c>
      <c r="AF39" s="39">
        <v>74.56</v>
      </c>
      <c r="AG39" s="39">
        <v>79.1993</v>
      </c>
      <c r="AH39" s="39">
        <v>79.0353</v>
      </c>
      <c r="AI39" s="39">
        <v>8.4</v>
      </c>
      <c r="AJ39" s="39">
        <v>78</v>
      </c>
      <c r="AK39" s="39">
        <v>83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88.0727</v>
      </c>
      <c r="F40" s="34">
        <v>87.7784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85.5877</v>
      </c>
      <c r="R40" s="34">
        <v>85.4844</v>
      </c>
      <c r="S40" s="34">
        <v>0.43</v>
      </c>
      <c r="T40" s="34">
        <v>83.27</v>
      </c>
      <c r="U40" s="34">
        <v>83.9817</v>
      </c>
      <c r="V40" s="34">
        <v>84.5737</v>
      </c>
      <c r="W40" s="34">
        <v>3.19</v>
      </c>
      <c r="X40" s="34">
        <v>88.91</v>
      </c>
      <c r="Y40" s="34">
        <v>92.4071</v>
      </c>
      <c r="Z40" s="34">
        <v>91.9785</v>
      </c>
      <c r="AA40" s="34">
        <v>9.89</v>
      </c>
      <c r="AB40" s="34">
        <v>80.12</v>
      </c>
      <c r="AC40" s="34">
        <v>83.5026</v>
      </c>
      <c r="AD40" s="34">
        <v>83.6109</v>
      </c>
      <c r="AE40" s="34">
        <v>11.52</v>
      </c>
      <c r="AF40" s="34">
        <v>76.15</v>
      </c>
      <c r="AG40" s="34">
        <v>80.0004</v>
      </c>
      <c r="AH40" s="34">
        <v>79.7534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87.6354</v>
      </c>
      <c r="F41" s="34">
        <v>88.3367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86.1361</v>
      </c>
      <c r="R41" s="34">
        <v>86.0429</v>
      </c>
      <c r="S41" s="34">
        <v>2.84</v>
      </c>
      <c r="T41" s="34">
        <v>82.86</v>
      </c>
      <c r="U41" s="34">
        <v>83.0823</v>
      </c>
      <c r="V41" s="34">
        <v>85.0506</v>
      </c>
      <c r="W41" s="34">
        <v>2.88</v>
      </c>
      <c r="X41" s="34">
        <v>89.59</v>
      </c>
      <c r="Y41" s="34">
        <v>92.3733</v>
      </c>
      <c r="Z41" s="34">
        <v>92.2177</v>
      </c>
      <c r="AA41" s="34">
        <v>12.76</v>
      </c>
      <c r="AB41" s="34">
        <v>82.56</v>
      </c>
      <c r="AC41" s="34">
        <v>84.4005</v>
      </c>
      <c r="AD41" s="34">
        <v>84.4624</v>
      </c>
      <c r="AE41" s="34">
        <v>11.9</v>
      </c>
      <c r="AF41" s="34">
        <v>76.72</v>
      </c>
      <c r="AG41" s="34">
        <v>80.3483</v>
      </c>
      <c r="AH41" s="34">
        <v>80.4617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89.8696</v>
      </c>
      <c r="F42" s="34">
        <v>88.7353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86.4504</v>
      </c>
      <c r="R42" s="34">
        <v>86.5489</v>
      </c>
      <c r="S42" s="34">
        <v>8.5</v>
      </c>
      <c r="T42" s="34">
        <v>89.35</v>
      </c>
      <c r="U42" s="34">
        <v>85.9433</v>
      </c>
      <c r="V42" s="34">
        <v>85.6332</v>
      </c>
      <c r="W42" s="34">
        <v>2.96</v>
      </c>
      <c r="X42" s="34">
        <v>90.56</v>
      </c>
      <c r="Y42" s="34">
        <v>92.7598</v>
      </c>
      <c r="Z42" s="34">
        <v>92.4289</v>
      </c>
      <c r="AA42" s="34">
        <v>10.68</v>
      </c>
      <c r="AB42" s="34">
        <v>84.51</v>
      </c>
      <c r="AC42" s="34">
        <v>85.412</v>
      </c>
      <c r="AD42" s="34">
        <v>85.2664</v>
      </c>
      <c r="AE42" s="34">
        <v>10.2</v>
      </c>
      <c r="AF42" s="34">
        <v>78.83</v>
      </c>
      <c r="AG42" s="34">
        <v>81.1471</v>
      </c>
      <c r="AH42" s="34">
        <v>81.1755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88.8807</v>
      </c>
      <c r="F43" s="34">
        <v>89.0355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87.1055</v>
      </c>
      <c r="R43" s="34">
        <v>87.0829</v>
      </c>
      <c r="S43" s="34">
        <v>4.78</v>
      </c>
      <c r="T43" s="34">
        <v>89.63</v>
      </c>
      <c r="U43" s="34">
        <v>86.4732</v>
      </c>
      <c r="V43" s="34">
        <v>86.1728</v>
      </c>
      <c r="W43" s="34">
        <v>1.62</v>
      </c>
      <c r="X43" s="34">
        <v>90.02</v>
      </c>
      <c r="Y43" s="34">
        <v>92.8128</v>
      </c>
      <c r="Z43" s="34">
        <v>92.6127</v>
      </c>
      <c r="AA43" s="34">
        <v>10.92</v>
      </c>
      <c r="AB43" s="34">
        <v>85.78</v>
      </c>
      <c r="AC43" s="34">
        <v>85.9729</v>
      </c>
      <c r="AD43" s="34">
        <v>85.9248</v>
      </c>
      <c r="AE43" s="34">
        <v>11.38</v>
      </c>
      <c r="AF43" s="34">
        <v>83.2</v>
      </c>
      <c r="AG43" s="34">
        <v>82.2313</v>
      </c>
      <c r="AH43" s="34">
        <v>81.8891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88.1607</v>
      </c>
      <c r="F44" s="34">
        <v>89.366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87.6135</v>
      </c>
      <c r="R44" s="34">
        <v>87.6555</v>
      </c>
      <c r="S44" s="34">
        <v>2.12</v>
      </c>
      <c r="T44" s="34">
        <v>101.53</v>
      </c>
      <c r="U44" s="34">
        <v>83.9595</v>
      </c>
      <c r="V44" s="34">
        <v>86.7021</v>
      </c>
      <c r="W44" s="34">
        <v>3.31</v>
      </c>
      <c r="X44" s="34">
        <v>102.67</v>
      </c>
      <c r="Y44" s="34">
        <v>92.7724</v>
      </c>
      <c r="Z44" s="34">
        <v>92.7795</v>
      </c>
      <c r="AA44" s="34">
        <v>11.52</v>
      </c>
      <c r="AB44" s="34">
        <v>100.2</v>
      </c>
      <c r="AC44" s="34">
        <v>86.2995</v>
      </c>
      <c r="AD44" s="34">
        <v>86.4911</v>
      </c>
      <c r="AE44" s="34">
        <v>10.9</v>
      </c>
      <c r="AF44" s="34">
        <v>95.51</v>
      </c>
      <c r="AG44" s="34">
        <v>82.44</v>
      </c>
      <c r="AH44" s="34">
        <v>82.5923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91.0119</v>
      </c>
      <c r="F45" s="34">
        <v>89.7816</v>
      </c>
      <c r="G45" s="67">
        <v>12.929145361577795</v>
      </c>
      <c r="H45" s="60">
        <v>108.22</v>
      </c>
      <c r="I45" s="60">
        <v>92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88.3601</v>
      </c>
      <c r="R45" s="34">
        <v>88.2276</v>
      </c>
      <c r="S45" s="34">
        <v>6.97</v>
      </c>
      <c r="T45" s="34">
        <v>91.34</v>
      </c>
      <c r="U45" s="34">
        <v>87.8408</v>
      </c>
      <c r="V45" s="34">
        <v>87.3544</v>
      </c>
      <c r="W45" s="34">
        <v>1.63</v>
      </c>
      <c r="X45" s="34">
        <v>116.92</v>
      </c>
      <c r="Y45" s="34">
        <v>92.5393</v>
      </c>
      <c r="Z45" s="34">
        <v>92.9628</v>
      </c>
      <c r="AA45" s="34">
        <v>10.38</v>
      </c>
      <c r="AB45" s="34">
        <v>96.21</v>
      </c>
      <c r="AC45" s="34">
        <v>86.9257</v>
      </c>
      <c r="AD45" s="34">
        <v>87.1092</v>
      </c>
      <c r="AE45" s="34">
        <v>11.25</v>
      </c>
      <c r="AF45" s="34">
        <v>87.91</v>
      </c>
      <c r="AG45" s="34">
        <v>83.2726</v>
      </c>
      <c r="AH45" s="34">
        <v>83.2987</v>
      </c>
      <c r="AI45" s="34">
        <v>11.7</v>
      </c>
      <c r="AJ45" s="34">
        <v>98.8</v>
      </c>
      <c r="AK45" s="34">
        <v>88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89.8093</v>
      </c>
      <c r="F46" s="34">
        <v>90.1993</v>
      </c>
      <c r="G46" s="67">
        <v>0.1865671641791005</v>
      </c>
      <c r="H46" s="60">
        <v>85.92</v>
      </c>
      <c r="I46" s="60">
        <v>91.1</v>
      </c>
      <c r="J46" s="60">
        <v>91.5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88.7976</v>
      </c>
      <c r="R46" s="34">
        <v>88.7492</v>
      </c>
      <c r="S46" s="34">
        <v>6.29</v>
      </c>
      <c r="T46" s="34">
        <v>79.3</v>
      </c>
      <c r="U46" s="34">
        <v>87.2409</v>
      </c>
      <c r="V46" s="34">
        <v>88.028</v>
      </c>
      <c r="W46" s="34">
        <v>2.36</v>
      </c>
      <c r="X46" s="34">
        <v>92.63</v>
      </c>
      <c r="Y46" s="34">
        <v>93.2188</v>
      </c>
      <c r="Z46" s="34">
        <v>93.1829</v>
      </c>
      <c r="AA46" s="34">
        <v>11.14</v>
      </c>
      <c r="AB46" s="34">
        <v>80.15</v>
      </c>
      <c r="AC46" s="34">
        <v>87.8376</v>
      </c>
      <c r="AD46" s="34">
        <v>87.7742</v>
      </c>
      <c r="AE46" s="34">
        <v>10.58</v>
      </c>
      <c r="AF46" s="34">
        <v>91.5</v>
      </c>
      <c r="AG46" s="34">
        <v>84.1571</v>
      </c>
      <c r="AH46" s="34">
        <v>84.01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90.3869</v>
      </c>
      <c r="F47" s="34">
        <v>90.5904</v>
      </c>
      <c r="G47" s="67">
        <v>5.794070611391307</v>
      </c>
      <c r="H47" s="60">
        <v>86</v>
      </c>
      <c r="I47" s="60">
        <v>91.3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89.2349</v>
      </c>
      <c r="R47" s="34">
        <v>89.2322</v>
      </c>
      <c r="S47" s="34">
        <v>8.24</v>
      </c>
      <c r="T47" s="34">
        <v>81.16</v>
      </c>
      <c r="U47" s="34">
        <v>88.2964</v>
      </c>
      <c r="V47" s="34">
        <v>88.6662</v>
      </c>
      <c r="W47" s="34">
        <v>2.81</v>
      </c>
      <c r="X47" s="34">
        <v>88.31</v>
      </c>
      <c r="Y47" s="34">
        <v>93.6991</v>
      </c>
      <c r="Z47" s="34">
        <v>93.4149</v>
      </c>
      <c r="AA47" s="34">
        <v>10.71</v>
      </c>
      <c r="AB47" s="34">
        <v>83</v>
      </c>
      <c r="AC47" s="34">
        <v>88.3466</v>
      </c>
      <c r="AD47" s="34">
        <v>88.3825</v>
      </c>
      <c r="AE47" s="34">
        <v>11.1</v>
      </c>
      <c r="AF47" s="34">
        <v>80.57</v>
      </c>
      <c r="AG47" s="34">
        <v>84.8063</v>
      </c>
      <c r="AH47" s="34">
        <v>84.7139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91.3119</v>
      </c>
      <c r="F48" s="34">
        <v>90.9795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89.7386</v>
      </c>
      <c r="R48" s="34">
        <v>89.72</v>
      </c>
      <c r="S48" s="34">
        <v>7.87</v>
      </c>
      <c r="T48" s="34">
        <v>82.17</v>
      </c>
      <c r="U48" s="34">
        <v>88.6526</v>
      </c>
      <c r="V48" s="34">
        <v>89.2989</v>
      </c>
      <c r="W48" s="34">
        <v>2.41</v>
      </c>
      <c r="X48" s="34">
        <v>88.2</v>
      </c>
      <c r="Y48" s="34">
        <v>93.5391</v>
      </c>
      <c r="Z48" s="34">
        <v>93.639</v>
      </c>
      <c r="AA48" s="34">
        <v>9.75</v>
      </c>
      <c r="AB48" s="34">
        <v>87.5</v>
      </c>
      <c r="AC48" s="34">
        <v>88.8923</v>
      </c>
      <c r="AD48" s="34">
        <v>88.9173</v>
      </c>
      <c r="AE48" s="34">
        <v>10.95</v>
      </c>
      <c r="AF48" s="34">
        <v>80.58</v>
      </c>
      <c r="AG48" s="34">
        <v>85.426</v>
      </c>
      <c r="AH48" s="34">
        <v>85.4101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91.0521</v>
      </c>
      <c r="F49" s="34">
        <v>91.3479</v>
      </c>
      <c r="G49" s="67">
        <v>5.111536010197566</v>
      </c>
      <c r="H49" s="60">
        <v>82.46</v>
      </c>
      <c r="I49" s="60">
        <v>92.5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90.168</v>
      </c>
      <c r="R49" s="34">
        <v>90.2422</v>
      </c>
      <c r="S49" s="34">
        <v>6.06</v>
      </c>
      <c r="T49" s="34">
        <v>81.89</v>
      </c>
      <c r="U49" s="34">
        <v>89.2628</v>
      </c>
      <c r="V49" s="34">
        <v>89.9304</v>
      </c>
      <c r="W49" s="34">
        <v>3.15</v>
      </c>
      <c r="X49" s="34">
        <v>88.66</v>
      </c>
      <c r="Y49" s="34">
        <v>93.9241</v>
      </c>
      <c r="Z49" s="34">
        <v>93.8664</v>
      </c>
      <c r="AA49" s="34">
        <v>8.76</v>
      </c>
      <c r="AB49" s="34">
        <v>87.18</v>
      </c>
      <c r="AC49" s="34">
        <v>89.0979</v>
      </c>
      <c r="AD49" s="34">
        <v>89.4914</v>
      </c>
      <c r="AE49" s="34">
        <v>11.79</v>
      </c>
      <c r="AF49" s="34">
        <v>81.62</v>
      </c>
      <c r="AG49" s="34">
        <v>86.2683</v>
      </c>
      <c r="AH49" s="34">
        <v>86.1001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92.2902</v>
      </c>
      <c r="F50" s="34">
        <v>91.6322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90.9633</v>
      </c>
      <c r="R50" s="34">
        <v>90.7765</v>
      </c>
      <c r="S50" s="34">
        <v>9.95</v>
      </c>
      <c r="T50" s="34">
        <v>89.53</v>
      </c>
      <c r="U50" s="34">
        <v>90.9929</v>
      </c>
      <c r="V50" s="34">
        <v>90.5205</v>
      </c>
      <c r="W50" s="34">
        <v>3.99</v>
      </c>
      <c r="X50" s="34">
        <v>94.08</v>
      </c>
      <c r="Y50" s="34">
        <v>94.3675</v>
      </c>
      <c r="Z50" s="34">
        <v>94.0917</v>
      </c>
      <c r="AA50" s="34">
        <v>9.92</v>
      </c>
      <c r="AB50" s="34">
        <v>98.92</v>
      </c>
      <c r="AC50" s="34">
        <v>90.2052</v>
      </c>
      <c r="AD50" s="34">
        <v>90.1856</v>
      </c>
      <c r="AE50" s="34">
        <v>11.76</v>
      </c>
      <c r="AF50" s="34">
        <v>89.47</v>
      </c>
      <c r="AG50" s="34">
        <v>86.799</v>
      </c>
      <c r="AH50" s="34">
        <v>86.7813</v>
      </c>
      <c r="AI50" s="34">
        <v>11.2</v>
      </c>
      <c r="AJ50" s="34">
        <v>93.5</v>
      </c>
      <c r="AK50" s="34">
        <v>91.4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91.5313</v>
      </c>
      <c r="F51" s="39">
        <v>91.8435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91.2181</v>
      </c>
      <c r="R51" s="39">
        <v>91.2745</v>
      </c>
      <c r="S51" s="39">
        <v>4.96</v>
      </c>
      <c r="T51" s="39">
        <v>89.3</v>
      </c>
      <c r="U51" s="39">
        <v>90.5569</v>
      </c>
      <c r="V51" s="39">
        <v>91.004</v>
      </c>
      <c r="W51" s="39">
        <v>3.2</v>
      </c>
      <c r="X51" s="39">
        <v>88.43</v>
      </c>
      <c r="Y51" s="39">
        <v>94.6206</v>
      </c>
      <c r="Z51" s="39">
        <v>94.2938</v>
      </c>
      <c r="AA51" s="39">
        <v>9.21</v>
      </c>
      <c r="AB51" s="39">
        <v>80.13</v>
      </c>
      <c r="AC51" s="39">
        <v>91.0257</v>
      </c>
      <c r="AD51" s="39">
        <v>90.8418</v>
      </c>
      <c r="AE51" s="39">
        <v>9.78</v>
      </c>
      <c r="AF51" s="39">
        <v>81.85</v>
      </c>
      <c r="AG51" s="39">
        <v>87.6558</v>
      </c>
      <c r="AH51" s="39">
        <v>87.4529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91.7803</v>
      </c>
      <c r="F52" s="34">
        <v>92.0984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91.853</v>
      </c>
      <c r="R52" s="34">
        <v>91.7547</v>
      </c>
      <c r="S52" s="34">
        <v>6.48</v>
      </c>
      <c r="T52" s="34">
        <v>88.67</v>
      </c>
      <c r="U52" s="34">
        <v>89.7447</v>
      </c>
      <c r="V52" s="34">
        <v>91.4698</v>
      </c>
      <c r="W52" s="34">
        <v>1.29</v>
      </c>
      <c r="X52" s="34">
        <v>90.06</v>
      </c>
      <c r="Y52" s="34">
        <v>94.506</v>
      </c>
      <c r="Z52" s="34">
        <v>94.4733</v>
      </c>
      <c r="AA52" s="34">
        <v>8.81</v>
      </c>
      <c r="AB52" s="34">
        <v>87.18</v>
      </c>
      <c r="AC52" s="34">
        <v>91.4293</v>
      </c>
      <c r="AD52" s="34">
        <v>91.2757</v>
      </c>
      <c r="AE52" s="34">
        <v>10.11</v>
      </c>
      <c r="AF52" s="34">
        <v>83.85</v>
      </c>
      <c r="AG52" s="34">
        <v>88.2696</v>
      </c>
      <c r="AH52" s="34">
        <v>88.1096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92.4461</v>
      </c>
      <c r="F53" s="34">
        <v>92.4031</v>
      </c>
      <c r="G53" s="67">
        <v>5.893060295790662</v>
      </c>
      <c r="H53" s="60">
        <v>93.08</v>
      </c>
      <c r="I53" s="60">
        <v>92.4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92.1591</v>
      </c>
      <c r="R53" s="34">
        <v>92.2501</v>
      </c>
      <c r="S53" s="34">
        <v>13.87</v>
      </c>
      <c r="T53" s="34">
        <v>94.36</v>
      </c>
      <c r="U53" s="34">
        <v>91.8638</v>
      </c>
      <c r="V53" s="34">
        <v>92.0052</v>
      </c>
      <c r="W53" s="34">
        <v>3.1</v>
      </c>
      <c r="X53" s="34">
        <v>92.36</v>
      </c>
      <c r="Y53" s="34">
        <v>94.5739</v>
      </c>
      <c r="Z53" s="34">
        <v>94.6545</v>
      </c>
      <c r="AA53" s="34">
        <v>9.76</v>
      </c>
      <c r="AB53" s="34">
        <v>90.62</v>
      </c>
      <c r="AC53" s="34">
        <v>91.3585</v>
      </c>
      <c r="AD53" s="34">
        <v>91.5471</v>
      </c>
      <c r="AE53" s="34">
        <v>11.33</v>
      </c>
      <c r="AF53" s="34">
        <v>85.41</v>
      </c>
      <c r="AG53" s="34">
        <v>88.8815</v>
      </c>
      <c r="AH53" s="34">
        <v>88.7497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93.3729</v>
      </c>
      <c r="F54" s="34">
        <v>92.6938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87.3</v>
      </c>
      <c r="O54" s="34">
        <v>7.4</v>
      </c>
      <c r="P54" s="34">
        <v>90.5</v>
      </c>
      <c r="Q54" s="34">
        <v>92.8967</v>
      </c>
      <c r="R54" s="34">
        <v>92.7605</v>
      </c>
      <c r="S54" s="34">
        <v>9.97</v>
      </c>
      <c r="T54" s="34">
        <v>98.26</v>
      </c>
      <c r="U54" s="34">
        <v>93.465</v>
      </c>
      <c r="V54" s="34">
        <v>92.4696</v>
      </c>
      <c r="W54" s="34">
        <v>2.03</v>
      </c>
      <c r="X54" s="34">
        <v>92.39</v>
      </c>
      <c r="Y54" s="34">
        <v>94.7772</v>
      </c>
      <c r="Z54" s="34">
        <v>94.8582</v>
      </c>
      <c r="AA54" s="34">
        <v>6.98</v>
      </c>
      <c r="AB54" s="34">
        <v>90.4</v>
      </c>
      <c r="AC54" s="34">
        <v>91.5102</v>
      </c>
      <c r="AD54" s="34">
        <v>91.8881</v>
      </c>
      <c r="AE54" s="34">
        <v>10.46</v>
      </c>
      <c r="AF54" s="34">
        <v>87.08</v>
      </c>
      <c r="AG54" s="34">
        <v>89.4845</v>
      </c>
      <c r="AH54" s="34">
        <v>89.3772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92.4739</v>
      </c>
      <c r="F55" s="34">
        <v>93.0171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93.2017</v>
      </c>
      <c r="R55" s="34">
        <v>93.2704</v>
      </c>
      <c r="S55" s="34">
        <v>4.21</v>
      </c>
      <c r="T55" s="34">
        <v>93.4</v>
      </c>
      <c r="U55" s="34">
        <v>91.7955</v>
      </c>
      <c r="V55" s="34">
        <v>92.7731</v>
      </c>
      <c r="W55" s="34">
        <v>2.42</v>
      </c>
      <c r="X55" s="34">
        <v>92.19</v>
      </c>
      <c r="Y55" s="34">
        <v>94.8537</v>
      </c>
      <c r="Z55" s="34">
        <v>95.0962</v>
      </c>
      <c r="AA55" s="34">
        <v>8.68</v>
      </c>
      <c r="AB55" s="34">
        <v>93.22</v>
      </c>
      <c r="AC55" s="34">
        <v>92.3991</v>
      </c>
      <c r="AD55" s="34">
        <v>92.3876</v>
      </c>
      <c r="AE55" s="34">
        <v>9.24</v>
      </c>
      <c r="AF55" s="34">
        <v>90.89</v>
      </c>
      <c r="AG55" s="34">
        <v>89.6904</v>
      </c>
      <c r="AH55" s="34">
        <v>90.0072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92.2494</v>
      </c>
      <c r="F56" s="34">
        <v>93.4909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93.7769</v>
      </c>
      <c r="R56" s="34">
        <v>93.8213</v>
      </c>
      <c r="S56" s="34">
        <v>13.28</v>
      </c>
      <c r="T56" s="34">
        <v>115.02</v>
      </c>
      <c r="U56" s="34">
        <v>93.7048</v>
      </c>
      <c r="V56" s="34">
        <v>92.9654</v>
      </c>
      <c r="W56" s="34">
        <v>2.97</v>
      </c>
      <c r="X56" s="34">
        <v>105.72</v>
      </c>
      <c r="Y56" s="34">
        <v>95.085</v>
      </c>
      <c r="Z56" s="34">
        <v>95.3826</v>
      </c>
      <c r="AA56" s="34">
        <v>7.53</v>
      </c>
      <c r="AB56" s="34">
        <v>107.74</v>
      </c>
      <c r="AC56" s="34">
        <v>92.7023</v>
      </c>
      <c r="AD56" s="34">
        <v>92.968</v>
      </c>
      <c r="AE56" s="34">
        <v>9.53</v>
      </c>
      <c r="AF56" s="34">
        <v>104.61</v>
      </c>
      <c r="AG56" s="34">
        <v>90.163</v>
      </c>
      <c r="AH56" s="34">
        <v>90.6716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95.9328</v>
      </c>
      <c r="F57" s="34">
        <v>94.0601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94.5383</v>
      </c>
      <c r="R57" s="34">
        <v>94.4096</v>
      </c>
      <c r="S57" s="34">
        <v>2.87</v>
      </c>
      <c r="T57" s="34">
        <v>93.96</v>
      </c>
      <c r="U57" s="34">
        <v>90.558</v>
      </c>
      <c r="V57" s="34">
        <v>93.1341</v>
      </c>
      <c r="W57" s="34">
        <v>4.53</v>
      </c>
      <c r="X57" s="34">
        <v>122.21</v>
      </c>
      <c r="Y57" s="34">
        <v>96.1338</v>
      </c>
      <c r="Z57" s="34">
        <v>95.7019</v>
      </c>
      <c r="AA57" s="34">
        <v>8.44</v>
      </c>
      <c r="AB57" s="34">
        <v>104.33</v>
      </c>
      <c r="AC57" s="34">
        <v>93.93</v>
      </c>
      <c r="AD57" s="34">
        <v>93.4931</v>
      </c>
      <c r="AE57" s="34">
        <v>10.52</v>
      </c>
      <c r="AF57" s="34">
        <v>97.16</v>
      </c>
      <c r="AG57" s="34">
        <v>91.9596</v>
      </c>
      <c r="AH57" s="34">
        <v>91.3632</v>
      </c>
      <c r="AI57" s="34">
        <v>5.7</v>
      </c>
      <c r="AJ57" s="34">
        <v>104.4</v>
      </c>
      <c r="AK57" s="34">
        <v>93.2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94.0297</v>
      </c>
      <c r="F58" s="34">
        <v>94.5282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94.9697</v>
      </c>
      <c r="R58" s="34">
        <v>94.972</v>
      </c>
      <c r="S58" s="34">
        <v>6.76</v>
      </c>
      <c r="T58" s="34">
        <v>84.67</v>
      </c>
      <c r="U58" s="34">
        <v>93.2993</v>
      </c>
      <c r="V58" s="34">
        <v>93.3942</v>
      </c>
      <c r="W58" s="34">
        <v>3.06</v>
      </c>
      <c r="X58" s="34">
        <v>95.46</v>
      </c>
      <c r="Y58" s="34">
        <v>96.2278</v>
      </c>
      <c r="Z58" s="34">
        <v>96.0139</v>
      </c>
      <c r="AA58" s="34">
        <v>6.55</v>
      </c>
      <c r="AB58" s="34">
        <v>85.4</v>
      </c>
      <c r="AC58" s="34">
        <v>93.6111</v>
      </c>
      <c r="AD58" s="34">
        <v>93.8464</v>
      </c>
      <c r="AE58" s="34">
        <v>9.13</v>
      </c>
      <c r="AF58" s="34">
        <v>99.85</v>
      </c>
      <c r="AG58" s="34">
        <v>91.9183</v>
      </c>
      <c r="AH58" s="34">
        <v>92.0452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94.3908</v>
      </c>
      <c r="F59" s="34">
        <v>94.9016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95.6405</v>
      </c>
      <c r="R59" s="34">
        <v>95.4909</v>
      </c>
      <c r="S59" s="34">
        <v>5.55</v>
      </c>
      <c r="T59" s="34">
        <v>85.67</v>
      </c>
      <c r="U59" s="34">
        <v>92.8634</v>
      </c>
      <c r="V59" s="34">
        <v>93.7039</v>
      </c>
      <c r="W59" s="34">
        <v>1.83</v>
      </c>
      <c r="X59" s="34">
        <v>89.93</v>
      </c>
      <c r="Y59" s="34">
        <v>96.0945</v>
      </c>
      <c r="Z59" s="34">
        <v>96.3222</v>
      </c>
      <c r="AA59" s="34">
        <v>7.46</v>
      </c>
      <c r="AB59" s="34">
        <v>89.19</v>
      </c>
      <c r="AC59" s="34">
        <v>93.8492</v>
      </c>
      <c r="AD59" s="34">
        <v>94.2269</v>
      </c>
      <c r="AE59" s="34">
        <v>9.54</v>
      </c>
      <c r="AF59" s="34">
        <v>88.26</v>
      </c>
      <c r="AG59" s="34">
        <v>92.7702</v>
      </c>
      <c r="AH59" s="34">
        <v>92.7225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95.9473</v>
      </c>
      <c r="F60" s="34">
        <v>95.2788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96.0149</v>
      </c>
      <c r="R60" s="34">
        <v>95.9406</v>
      </c>
      <c r="S60" s="34">
        <v>3.88</v>
      </c>
      <c r="T60" s="34">
        <v>85.36</v>
      </c>
      <c r="U60" s="34">
        <v>92.9358</v>
      </c>
      <c r="V60" s="34">
        <v>94.0285</v>
      </c>
      <c r="W60" s="34">
        <v>3.95</v>
      </c>
      <c r="X60" s="34">
        <v>91.68</v>
      </c>
      <c r="Y60" s="34">
        <v>96.9507</v>
      </c>
      <c r="Z60" s="34">
        <v>96.6458</v>
      </c>
      <c r="AA60" s="34">
        <v>5.05</v>
      </c>
      <c r="AB60" s="34">
        <v>91.92</v>
      </c>
      <c r="AC60" s="34">
        <v>94.7715</v>
      </c>
      <c r="AD60" s="34">
        <v>94.7895</v>
      </c>
      <c r="AE60" s="34">
        <v>9.47</v>
      </c>
      <c r="AF60" s="34">
        <v>88.22</v>
      </c>
      <c r="AG60" s="34">
        <v>93.7907</v>
      </c>
      <c r="AH60" s="34">
        <v>93.3966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95.2559</v>
      </c>
      <c r="F61" s="34">
        <v>95.6654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96.4245</v>
      </c>
      <c r="R61" s="34">
        <v>96.31</v>
      </c>
      <c r="S61" s="34">
        <v>4.23</v>
      </c>
      <c r="T61" s="34">
        <v>85.35</v>
      </c>
      <c r="U61" s="34">
        <v>93.0946</v>
      </c>
      <c r="V61" s="34">
        <v>94.4382</v>
      </c>
      <c r="W61" s="34">
        <v>3.14</v>
      </c>
      <c r="X61" s="34">
        <v>91.44</v>
      </c>
      <c r="Y61" s="34">
        <v>97.0483</v>
      </c>
      <c r="Z61" s="34">
        <v>96.9719</v>
      </c>
      <c r="AA61" s="34">
        <v>7.75</v>
      </c>
      <c r="AB61" s="34">
        <v>93.93</v>
      </c>
      <c r="AC61" s="34">
        <v>95.4301</v>
      </c>
      <c r="AD61" s="34">
        <v>95.3691</v>
      </c>
      <c r="AE61" s="34">
        <v>8.98</v>
      </c>
      <c r="AF61" s="34">
        <v>88.94</v>
      </c>
      <c r="AG61" s="34">
        <v>93.7259</v>
      </c>
      <c r="AH61" s="34">
        <v>94.0643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96.3899</v>
      </c>
      <c r="F62" s="34">
        <v>96.0684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96.5767</v>
      </c>
      <c r="R62" s="34">
        <v>96.6469</v>
      </c>
      <c r="S62" s="34">
        <v>2.77</v>
      </c>
      <c r="T62" s="34">
        <v>92.01</v>
      </c>
      <c r="U62" s="34">
        <v>92.8738</v>
      </c>
      <c r="V62" s="34">
        <v>95.0056</v>
      </c>
      <c r="W62" s="34">
        <v>3.22</v>
      </c>
      <c r="X62" s="34">
        <v>97.12</v>
      </c>
      <c r="Y62" s="34">
        <v>97.3256</v>
      </c>
      <c r="Z62" s="34">
        <v>97.3004</v>
      </c>
      <c r="AA62" s="34">
        <v>5.72</v>
      </c>
      <c r="AB62" s="34">
        <v>104.57</v>
      </c>
      <c r="AC62" s="34">
        <v>95.6412</v>
      </c>
      <c r="AD62" s="34">
        <v>95.9179</v>
      </c>
      <c r="AE62" s="34">
        <v>9.37</v>
      </c>
      <c r="AF62" s="34">
        <v>97.86</v>
      </c>
      <c r="AG62" s="34">
        <v>94.8185</v>
      </c>
      <c r="AH62" s="34">
        <v>94.7471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95.9656</v>
      </c>
      <c r="F63" s="39">
        <v>96.5539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96.8892</v>
      </c>
      <c r="R63" s="39">
        <v>97.0673</v>
      </c>
      <c r="S63" s="39">
        <v>3.17</v>
      </c>
      <c r="T63" s="39">
        <v>92.14</v>
      </c>
      <c r="U63" s="39">
        <v>95.2854</v>
      </c>
      <c r="V63" s="39">
        <v>95.7385</v>
      </c>
      <c r="W63" s="39">
        <v>3.12</v>
      </c>
      <c r="X63" s="39">
        <v>91.19</v>
      </c>
      <c r="Y63" s="39">
        <v>97.4216</v>
      </c>
      <c r="Z63" s="39">
        <v>97.6519</v>
      </c>
      <c r="AA63" s="39">
        <v>5.78</v>
      </c>
      <c r="AB63" s="39">
        <v>84.76</v>
      </c>
      <c r="AC63" s="39">
        <v>96.3851</v>
      </c>
      <c r="AD63" s="39">
        <v>96.561</v>
      </c>
      <c r="AE63" s="39">
        <v>7.82</v>
      </c>
      <c r="AF63" s="39">
        <v>88.26</v>
      </c>
      <c r="AG63" s="39">
        <v>94.8131</v>
      </c>
      <c r="AH63" s="39">
        <v>95.4645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97.0009</v>
      </c>
      <c r="F64" s="34">
        <v>97.1526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97.5802</v>
      </c>
      <c r="R64" s="34">
        <v>97.6497</v>
      </c>
      <c r="S64" s="34">
        <v>7.53</v>
      </c>
      <c r="T64" s="34">
        <v>95.34</v>
      </c>
      <c r="U64" s="34">
        <v>96.5683</v>
      </c>
      <c r="V64" s="34">
        <v>96.4918</v>
      </c>
      <c r="W64" s="34">
        <v>2.67</v>
      </c>
      <c r="X64" s="34">
        <v>92.47</v>
      </c>
      <c r="Y64" s="34">
        <v>97.6734</v>
      </c>
      <c r="Z64" s="34">
        <v>98.0503</v>
      </c>
      <c r="AA64" s="34">
        <v>4.96</v>
      </c>
      <c r="AB64" s="34">
        <v>91.5</v>
      </c>
      <c r="AC64" s="34">
        <v>97.0563</v>
      </c>
      <c r="AD64" s="34">
        <v>97.3667</v>
      </c>
      <c r="AE64" s="34">
        <v>8.4</v>
      </c>
      <c r="AF64" s="34">
        <v>90.89</v>
      </c>
      <c r="AG64" s="34">
        <v>95.9801</v>
      </c>
      <c r="AH64" s="34">
        <v>96.2362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98.6581</v>
      </c>
      <c r="F65" s="34">
        <v>97.7977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95.8</v>
      </c>
      <c r="N65" s="34">
        <v>97</v>
      </c>
      <c r="O65" s="34">
        <v>7.7</v>
      </c>
      <c r="P65" s="34">
        <v>99</v>
      </c>
      <c r="Q65" s="34">
        <v>98.5536</v>
      </c>
      <c r="R65" s="34">
        <v>98.2763</v>
      </c>
      <c r="S65" s="34">
        <v>22.21</v>
      </c>
      <c r="T65" s="34">
        <v>115.31</v>
      </c>
      <c r="U65" s="34">
        <v>109.514</v>
      </c>
      <c r="V65" s="34">
        <v>97.1692</v>
      </c>
      <c r="W65" s="34">
        <v>4.71</v>
      </c>
      <c r="X65" s="34">
        <v>96.72</v>
      </c>
      <c r="Y65" s="34">
        <v>98.7997</v>
      </c>
      <c r="Z65" s="34">
        <v>98.4906</v>
      </c>
      <c r="AA65" s="34">
        <v>9</v>
      </c>
      <c r="AB65" s="34">
        <v>98.77</v>
      </c>
      <c r="AC65" s="34">
        <v>98.6011</v>
      </c>
      <c r="AD65" s="34">
        <v>98.1944</v>
      </c>
      <c r="AE65" s="34">
        <v>9.62</v>
      </c>
      <c r="AF65" s="34">
        <v>93.62</v>
      </c>
      <c r="AG65" s="34">
        <v>97.2608</v>
      </c>
      <c r="AH65" s="34">
        <v>97.048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97.7258</v>
      </c>
      <c r="F66" s="34">
        <v>98.4622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98.7515</v>
      </c>
      <c r="R66" s="34">
        <v>98.8283</v>
      </c>
      <c r="S66" s="34">
        <v>2.73</v>
      </c>
      <c r="T66" s="34">
        <v>100.94</v>
      </c>
      <c r="U66" s="34">
        <v>97.1106</v>
      </c>
      <c r="V66" s="34">
        <v>97.814</v>
      </c>
      <c r="W66" s="34">
        <v>3.65</v>
      </c>
      <c r="X66" s="34">
        <v>95.77</v>
      </c>
      <c r="Y66" s="34">
        <v>99.0444</v>
      </c>
      <c r="Z66" s="34">
        <v>98.9363</v>
      </c>
      <c r="AA66" s="34">
        <v>7.36</v>
      </c>
      <c r="AB66" s="34">
        <v>97.05</v>
      </c>
      <c r="AC66" s="34">
        <v>98.7762</v>
      </c>
      <c r="AD66" s="34">
        <v>98.823</v>
      </c>
      <c r="AE66" s="34">
        <v>8.52</v>
      </c>
      <c r="AF66" s="34">
        <v>94.49</v>
      </c>
      <c r="AG66" s="34">
        <v>97.5037</v>
      </c>
      <c r="AH66" s="34">
        <v>97.8784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98.6152</v>
      </c>
      <c r="F67" s="34">
        <v>99.1537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99.4512</v>
      </c>
      <c r="R67" s="34">
        <v>99.3526</v>
      </c>
      <c r="S67" s="34">
        <v>7.44</v>
      </c>
      <c r="T67" s="34">
        <v>100.35</v>
      </c>
      <c r="U67" s="34">
        <v>98.0921</v>
      </c>
      <c r="V67" s="34">
        <v>98.4442</v>
      </c>
      <c r="W67" s="34">
        <v>5.63</v>
      </c>
      <c r="X67" s="34">
        <v>97.38</v>
      </c>
      <c r="Y67" s="34">
        <v>99.4642</v>
      </c>
      <c r="Z67" s="34">
        <v>99.376</v>
      </c>
      <c r="AA67" s="34">
        <v>7.15</v>
      </c>
      <c r="AB67" s="34">
        <v>99.89</v>
      </c>
      <c r="AC67" s="34">
        <v>99.0862</v>
      </c>
      <c r="AD67" s="34">
        <v>99.3492</v>
      </c>
      <c r="AE67" s="34">
        <v>11.14</v>
      </c>
      <c r="AF67" s="34">
        <v>101.01</v>
      </c>
      <c r="AG67" s="34">
        <v>98.8842</v>
      </c>
      <c r="AH67" s="34">
        <v>98.7326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101.655</v>
      </c>
      <c r="F68" s="34">
        <v>99.792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99.918</v>
      </c>
      <c r="R68" s="34">
        <v>99.861</v>
      </c>
      <c r="S68" s="34">
        <v>6.14</v>
      </c>
      <c r="T68" s="34">
        <v>122.08</v>
      </c>
      <c r="U68" s="34">
        <v>98.843</v>
      </c>
      <c r="V68" s="34">
        <v>99.017</v>
      </c>
      <c r="W68" s="34">
        <v>6.89</v>
      </c>
      <c r="X68" s="34">
        <v>113</v>
      </c>
      <c r="Y68" s="34">
        <v>100.142</v>
      </c>
      <c r="Z68" s="34">
        <v>99.8075</v>
      </c>
      <c r="AA68" s="34">
        <v>10.32</v>
      </c>
      <c r="AB68" s="34">
        <v>118.86</v>
      </c>
      <c r="AC68" s="34">
        <v>100.19</v>
      </c>
      <c r="AD68" s="34">
        <v>99.8431</v>
      </c>
      <c r="AE68" s="34">
        <v>11.18</v>
      </c>
      <c r="AF68" s="34">
        <v>116.3</v>
      </c>
      <c r="AG68" s="34">
        <v>99.6468</v>
      </c>
      <c r="AH68" s="34">
        <v>99.6002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99.2407</v>
      </c>
      <c r="F69" s="34">
        <v>100.333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100.431</v>
      </c>
      <c r="R69" s="34">
        <v>100.313</v>
      </c>
      <c r="S69" s="34">
        <v>8.18</v>
      </c>
      <c r="T69" s="34">
        <v>101.65</v>
      </c>
      <c r="U69" s="34">
        <v>98.4951</v>
      </c>
      <c r="V69" s="34">
        <v>99.5371</v>
      </c>
      <c r="W69" s="34">
        <v>4.1</v>
      </c>
      <c r="X69" s="34">
        <v>127.22</v>
      </c>
      <c r="Y69" s="34">
        <v>100.405</v>
      </c>
      <c r="Z69" s="34">
        <v>100.219</v>
      </c>
      <c r="AA69" s="34">
        <v>3.99</v>
      </c>
      <c r="AB69" s="34">
        <v>108.5</v>
      </c>
      <c r="AC69" s="34">
        <v>99.8712</v>
      </c>
      <c r="AD69" s="34">
        <v>100.228</v>
      </c>
      <c r="AE69" s="34">
        <v>8.46</v>
      </c>
      <c r="AF69" s="34">
        <v>105.38</v>
      </c>
      <c r="AG69" s="34">
        <v>100.471</v>
      </c>
      <c r="AH69" s="34">
        <v>100.473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100.17</v>
      </c>
      <c r="F70" s="34">
        <v>100.886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100.695</v>
      </c>
      <c r="R70" s="34">
        <v>100.727</v>
      </c>
      <c r="S70" s="34">
        <v>8.2</v>
      </c>
      <c r="T70" s="34">
        <v>91.61</v>
      </c>
      <c r="U70" s="34">
        <v>99.3676</v>
      </c>
      <c r="V70" s="34">
        <v>100.059</v>
      </c>
      <c r="W70" s="34">
        <v>3.93</v>
      </c>
      <c r="X70" s="34">
        <v>99.21</v>
      </c>
      <c r="Y70" s="34">
        <v>100.398</v>
      </c>
      <c r="Z70" s="34">
        <v>100.628</v>
      </c>
      <c r="AA70" s="34">
        <v>9.43</v>
      </c>
      <c r="AB70" s="34">
        <v>93.46</v>
      </c>
      <c r="AC70" s="34">
        <v>100.572</v>
      </c>
      <c r="AD70" s="34">
        <v>100.631</v>
      </c>
      <c r="AE70" s="34">
        <v>10.12</v>
      </c>
      <c r="AF70" s="34">
        <v>109.96</v>
      </c>
      <c r="AG70" s="34">
        <v>101.226</v>
      </c>
      <c r="AH70" s="34">
        <v>101.361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103.027</v>
      </c>
      <c r="F71" s="34">
        <v>101.502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101.136</v>
      </c>
      <c r="R71" s="34">
        <v>101.166</v>
      </c>
      <c r="S71" s="34">
        <v>8.63</v>
      </c>
      <c r="T71" s="34">
        <v>93.06</v>
      </c>
      <c r="U71" s="34">
        <v>99.9495</v>
      </c>
      <c r="V71" s="34">
        <v>100.586</v>
      </c>
      <c r="W71" s="34">
        <v>5.28</v>
      </c>
      <c r="X71" s="34">
        <v>94.68</v>
      </c>
      <c r="Y71" s="34">
        <v>101.195</v>
      </c>
      <c r="Z71" s="34">
        <v>101.053</v>
      </c>
      <c r="AA71" s="34">
        <v>9.02</v>
      </c>
      <c r="AB71" s="34">
        <v>97.24</v>
      </c>
      <c r="AC71" s="34">
        <v>101.152</v>
      </c>
      <c r="AD71" s="34">
        <v>101.039</v>
      </c>
      <c r="AE71" s="34">
        <v>9.97</v>
      </c>
      <c r="AF71" s="34">
        <v>97.07</v>
      </c>
      <c r="AG71" s="34">
        <v>102.426</v>
      </c>
      <c r="AH71" s="34">
        <v>102.263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101.222</v>
      </c>
      <c r="F72" s="34">
        <v>102.141</v>
      </c>
      <c r="G72" s="67">
        <v>3.369407564431563</v>
      </c>
      <c r="H72" s="60">
        <v>92.65</v>
      </c>
      <c r="I72" s="60">
        <v>101.7</v>
      </c>
      <c r="J72" s="60">
        <v>101.7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101.653</v>
      </c>
      <c r="R72" s="34">
        <v>101.663</v>
      </c>
      <c r="S72" s="34">
        <v>7.36</v>
      </c>
      <c r="T72" s="34">
        <v>91.64</v>
      </c>
      <c r="U72" s="34">
        <v>100.297</v>
      </c>
      <c r="V72" s="34">
        <v>101.104</v>
      </c>
      <c r="W72" s="34">
        <v>4.27</v>
      </c>
      <c r="X72" s="34">
        <v>95.6</v>
      </c>
      <c r="Y72" s="34">
        <v>101.225</v>
      </c>
      <c r="Z72" s="34">
        <v>101.5</v>
      </c>
      <c r="AA72" s="34">
        <v>6.46</v>
      </c>
      <c r="AB72" s="34">
        <v>97.86</v>
      </c>
      <c r="AC72" s="34">
        <v>100.958</v>
      </c>
      <c r="AD72" s="34">
        <v>101.438</v>
      </c>
      <c r="AE72" s="34">
        <v>9.35</v>
      </c>
      <c r="AF72" s="34">
        <v>96.46</v>
      </c>
      <c r="AG72" s="34">
        <v>102.695</v>
      </c>
      <c r="AH72" s="34">
        <v>103.186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102.292</v>
      </c>
      <c r="F73" s="34">
        <v>102.847</v>
      </c>
      <c r="G73" s="67">
        <v>8.570103212339093</v>
      </c>
      <c r="H73" s="60">
        <v>93.62</v>
      </c>
      <c r="I73" s="60">
        <v>102.2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102.116</v>
      </c>
      <c r="R73" s="34">
        <v>102.237</v>
      </c>
      <c r="S73" s="34">
        <v>9.22</v>
      </c>
      <c r="T73" s="34">
        <v>93.22</v>
      </c>
      <c r="U73" s="34">
        <v>100.792</v>
      </c>
      <c r="V73" s="34">
        <v>101.625</v>
      </c>
      <c r="W73" s="34">
        <v>5.19</v>
      </c>
      <c r="X73" s="34">
        <v>96.18</v>
      </c>
      <c r="Y73" s="34">
        <v>101.906</v>
      </c>
      <c r="Z73" s="34">
        <v>101.977</v>
      </c>
      <c r="AA73" s="34">
        <v>7.04</v>
      </c>
      <c r="AB73" s="34">
        <v>100.55</v>
      </c>
      <c r="AC73" s="34">
        <v>101.993</v>
      </c>
      <c r="AD73" s="34">
        <v>101.957</v>
      </c>
      <c r="AE73" s="34">
        <v>11.51</v>
      </c>
      <c r="AF73" s="34">
        <v>99.18</v>
      </c>
      <c r="AG73" s="34">
        <v>104.194</v>
      </c>
      <c r="AH73" s="34">
        <v>104.142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104.663</v>
      </c>
      <c r="F74" s="34">
        <v>103.664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103.083</v>
      </c>
      <c r="R74" s="34">
        <v>102.85</v>
      </c>
      <c r="S74" s="34">
        <v>11.56</v>
      </c>
      <c r="T74" s="34">
        <v>102.65</v>
      </c>
      <c r="U74" s="34">
        <v>103.599</v>
      </c>
      <c r="V74" s="34">
        <v>102.05</v>
      </c>
      <c r="W74" s="34">
        <v>3.56</v>
      </c>
      <c r="X74" s="34">
        <v>100.58</v>
      </c>
      <c r="Y74" s="34">
        <v>102.588</v>
      </c>
      <c r="Z74" s="34">
        <v>102.478</v>
      </c>
      <c r="AA74" s="34">
        <v>6.69</v>
      </c>
      <c r="AB74" s="34">
        <v>111.57</v>
      </c>
      <c r="AC74" s="34">
        <v>102.749</v>
      </c>
      <c r="AD74" s="34">
        <v>102.407</v>
      </c>
      <c r="AE74" s="34">
        <v>9.73</v>
      </c>
      <c r="AF74" s="34">
        <v>107.38</v>
      </c>
      <c r="AG74" s="34">
        <v>105.387</v>
      </c>
      <c r="AH74" s="34">
        <v>105.113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103.604</v>
      </c>
      <c r="F75" s="39">
        <v>104.528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</v>
      </c>
      <c r="R75" s="39">
        <v>103.415</v>
      </c>
      <c r="S75" s="39">
        <v>4.83</v>
      </c>
      <c r="T75" s="39">
        <v>96.59</v>
      </c>
      <c r="U75" s="39">
        <v>100.092</v>
      </c>
      <c r="V75" s="39">
        <v>102.334</v>
      </c>
      <c r="W75" s="39">
        <v>6.24</v>
      </c>
      <c r="X75" s="39">
        <v>96.88</v>
      </c>
      <c r="Y75" s="39">
        <v>103.031</v>
      </c>
      <c r="Z75" s="39">
        <v>102.983</v>
      </c>
      <c r="AA75" s="39">
        <v>5.88</v>
      </c>
      <c r="AB75" s="39">
        <v>89.74</v>
      </c>
      <c r="AC75" s="39">
        <v>102.251</v>
      </c>
      <c r="AD75" s="39">
        <v>102.704</v>
      </c>
      <c r="AE75" s="39">
        <v>12.59</v>
      </c>
      <c r="AF75" s="39">
        <v>99.37</v>
      </c>
      <c r="AG75" s="39">
        <v>105.878</v>
      </c>
      <c r="AH75" s="39">
        <v>106.083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105.913</v>
      </c>
      <c r="F76" s="34">
        <v>105.28</v>
      </c>
      <c r="G76" s="67">
        <v>7.565439455203234</v>
      </c>
      <c r="H76" s="60">
        <v>101.09</v>
      </c>
      <c r="I76" s="60">
        <v>104.5</v>
      </c>
      <c r="J76" s="60">
        <v>104.1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104.127</v>
      </c>
      <c r="R76" s="34">
        <v>103.918</v>
      </c>
      <c r="S76" s="34">
        <v>24.33</v>
      </c>
      <c r="T76" s="34">
        <v>118.54</v>
      </c>
      <c r="U76" s="34">
        <v>120.115</v>
      </c>
      <c r="V76" s="34">
        <v>102.648</v>
      </c>
      <c r="W76" s="34">
        <v>6.81</v>
      </c>
      <c r="X76" s="34">
        <v>98.77</v>
      </c>
      <c r="Y76" s="34">
        <v>104.011</v>
      </c>
      <c r="Z76" s="34">
        <v>103.473</v>
      </c>
      <c r="AA76" s="34">
        <v>6.01</v>
      </c>
      <c r="AB76" s="34">
        <v>97</v>
      </c>
      <c r="AC76" s="34">
        <v>102.969</v>
      </c>
      <c r="AD76" s="34">
        <v>103.088</v>
      </c>
      <c r="AE76" s="34">
        <v>11.39</v>
      </c>
      <c r="AF76" s="34">
        <v>101.25</v>
      </c>
      <c r="AG76" s="34">
        <v>107.207</v>
      </c>
      <c r="AH76" s="34">
        <v>107.062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106.748</v>
      </c>
      <c r="F77" s="34">
        <v>105.788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104.281</v>
      </c>
      <c r="R77" s="34">
        <v>104.379</v>
      </c>
      <c r="S77" s="34">
        <v>7.91</v>
      </c>
      <c r="T77" s="34">
        <v>124.43</v>
      </c>
      <c r="U77" s="34">
        <v>116.473</v>
      </c>
      <c r="V77" s="34">
        <v>102.961</v>
      </c>
      <c r="W77" s="34">
        <v>3.73</v>
      </c>
      <c r="X77" s="34">
        <v>100.33</v>
      </c>
      <c r="Y77" s="34">
        <v>103.784</v>
      </c>
      <c r="Z77" s="34">
        <v>103.939</v>
      </c>
      <c r="AA77" s="34">
        <v>3.85</v>
      </c>
      <c r="AB77" s="34">
        <v>102.58</v>
      </c>
      <c r="AC77" s="34">
        <v>103.47</v>
      </c>
      <c r="AD77" s="34">
        <v>103.598</v>
      </c>
      <c r="AE77" s="34">
        <v>10.39</v>
      </c>
      <c r="AF77" s="34">
        <v>103.35</v>
      </c>
      <c r="AG77" s="34">
        <v>107.847</v>
      </c>
      <c r="AH77" s="34">
        <v>108.053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105.465</v>
      </c>
      <c r="F78" s="34">
        <v>106.1</v>
      </c>
      <c r="G78" s="67">
        <v>8.658389188001312</v>
      </c>
      <c r="H78" s="60">
        <v>98.89</v>
      </c>
      <c r="I78" s="60">
        <v>105.1</v>
      </c>
      <c r="J78" s="60">
        <v>105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104.931</v>
      </c>
      <c r="R78" s="34">
        <v>104.842</v>
      </c>
      <c r="S78" s="34">
        <v>11.25</v>
      </c>
      <c r="T78" s="34">
        <v>112.3</v>
      </c>
      <c r="U78" s="34">
        <v>109.635</v>
      </c>
      <c r="V78" s="34">
        <v>103.187</v>
      </c>
      <c r="W78" s="34">
        <v>6.07</v>
      </c>
      <c r="X78" s="34">
        <v>101.58</v>
      </c>
      <c r="Y78" s="34">
        <v>104.316</v>
      </c>
      <c r="Z78" s="34">
        <v>104.407</v>
      </c>
      <c r="AA78" s="34">
        <v>5.5</v>
      </c>
      <c r="AB78" s="34">
        <v>102.39</v>
      </c>
      <c r="AC78" s="34">
        <v>104.119</v>
      </c>
      <c r="AD78" s="34">
        <v>104.118</v>
      </c>
      <c r="AE78" s="34">
        <v>13.06</v>
      </c>
      <c r="AF78" s="34">
        <v>106.83</v>
      </c>
      <c r="AG78" s="34">
        <v>109.385</v>
      </c>
      <c r="AH78" s="34">
        <v>109.051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106.405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103.504</v>
      </c>
      <c r="R79" s="34">
        <v>105.305</v>
      </c>
      <c r="S79" s="34">
        <v>7.81</v>
      </c>
      <c r="T79" s="34">
        <v>108.19</v>
      </c>
      <c r="U79" s="34">
        <v>107.194</v>
      </c>
      <c r="V79" s="34">
        <v>103.53</v>
      </c>
      <c r="W79" s="34">
        <v>5.19</v>
      </c>
      <c r="X79" s="34">
        <v>102.44</v>
      </c>
      <c r="Y79" s="34">
        <v>104.828</v>
      </c>
      <c r="Z79" s="34">
        <v>104.896</v>
      </c>
      <c r="AA79" s="34">
        <v>4.8</v>
      </c>
      <c r="AB79" s="34">
        <v>104.69</v>
      </c>
      <c r="AC79" s="34">
        <v>104.488</v>
      </c>
      <c r="AD79" s="34">
        <v>104.619</v>
      </c>
      <c r="AE79" s="34">
        <v>10.84</v>
      </c>
      <c r="AF79" s="34">
        <v>111.96</v>
      </c>
      <c r="AG79" s="34">
        <v>109.897</v>
      </c>
      <c r="AH79" s="34">
        <v>110.046</v>
      </c>
      <c r="AI79" s="34">
        <v>8.3</v>
      </c>
      <c r="AJ79" s="34">
        <v>108.3</v>
      </c>
      <c r="AK79" s="34">
        <v>107.3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108.007</v>
      </c>
      <c r="F80" s="34">
        <v>106.782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105.743</v>
      </c>
      <c r="R80" s="34">
        <v>105.763</v>
      </c>
      <c r="S80" s="34">
        <v>8.31</v>
      </c>
      <c r="T80" s="34">
        <v>132.22</v>
      </c>
      <c r="U80" s="34">
        <v>106.603</v>
      </c>
      <c r="V80" s="34">
        <v>104.111</v>
      </c>
      <c r="W80" s="34">
        <v>6.8</v>
      </c>
      <c r="X80" s="34">
        <v>120.69</v>
      </c>
      <c r="Y80" s="34">
        <v>105.498</v>
      </c>
      <c r="Z80" s="34">
        <v>105.396</v>
      </c>
      <c r="AA80" s="34">
        <v>4.91</v>
      </c>
      <c r="AB80" s="34">
        <v>124.69</v>
      </c>
      <c r="AC80" s="34">
        <v>105.028</v>
      </c>
      <c r="AD80" s="34">
        <v>105.124</v>
      </c>
      <c r="AE80" s="34">
        <v>12.97</v>
      </c>
      <c r="AF80" s="34">
        <v>131.39</v>
      </c>
      <c r="AG80" s="34">
        <v>111.792</v>
      </c>
      <c r="AH80" s="34">
        <v>111.025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106.133</v>
      </c>
      <c r="F81" s="34">
        <v>107.145</v>
      </c>
      <c r="G81" s="67">
        <v>5.615671641791041</v>
      </c>
      <c r="H81" s="60">
        <v>113.22</v>
      </c>
      <c r="I81" s="60">
        <v>105.5</v>
      </c>
      <c r="J81" s="60">
        <v>105.7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106.226</v>
      </c>
      <c r="R81" s="34">
        <v>106.264</v>
      </c>
      <c r="S81" s="34">
        <v>10.43</v>
      </c>
      <c r="T81" s="34">
        <v>112.26</v>
      </c>
      <c r="U81" s="34">
        <v>108.392</v>
      </c>
      <c r="V81" s="34">
        <v>104.778</v>
      </c>
      <c r="W81" s="34">
        <v>4.48</v>
      </c>
      <c r="X81" s="34">
        <v>132.92</v>
      </c>
      <c r="Y81" s="34">
        <v>105.734</v>
      </c>
      <c r="Z81" s="34">
        <v>105.903</v>
      </c>
      <c r="AA81" s="34">
        <v>4.95</v>
      </c>
      <c r="AB81" s="34">
        <v>113.87</v>
      </c>
      <c r="AC81" s="34">
        <v>105.471</v>
      </c>
      <c r="AD81" s="34">
        <v>105.677</v>
      </c>
      <c r="AE81" s="34">
        <v>10.32</v>
      </c>
      <c r="AF81" s="34">
        <v>116.26</v>
      </c>
      <c r="AG81" s="34">
        <v>111.016</v>
      </c>
      <c r="AH81" s="34">
        <v>111.998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108.271</v>
      </c>
      <c r="F82" s="34">
        <v>107.456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106.88</v>
      </c>
      <c r="R82" s="34">
        <v>106.8</v>
      </c>
      <c r="S82" s="34">
        <v>8.41</v>
      </c>
      <c r="T82" s="34">
        <v>99.31</v>
      </c>
      <c r="U82" s="34">
        <v>107.343</v>
      </c>
      <c r="V82" s="34">
        <v>105.319</v>
      </c>
      <c r="W82" s="34">
        <v>6.55</v>
      </c>
      <c r="X82" s="34">
        <v>105.71</v>
      </c>
      <c r="Y82" s="34">
        <v>106.701</v>
      </c>
      <c r="Z82" s="34">
        <v>106.411</v>
      </c>
      <c r="AA82" s="34">
        <v>6.89</v>
      </c>
      <c r="AB82" s="34">
        <v>99.89</v>
      </c>
      <c r="AC82" s="34">
        <v>106.339</v>
      </c>
      <c r="AD82" s="34">
        <v>106.247</v>
      </c>
      <c r="AE82" s="34">
        <v>11.46</v>
      </c>
      <c r="AF82" s="34">
        <v>122.56</v>
      </c>
      <c r="AG82" s="34">
        <v>113.068</v>
      </c>
      <c r="AH82" s="34">
        <v>113.01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107.341</v>
      </c>
      <c r="F83" s="34">
        <v>107.754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107.39</v>
      </c>
      <c r="R83" s="34">
        <v>107.313</v>
      </c>
      <c r="S83" s="34">
        <v>5.95</v>
      </c>
      <c r="T83" s="34">
        <v>98.6</v>
      </c>
      <c r="U83" s="34">
        <v>106.593</v>
      </c>
      <c r="V83" s="34">
        <v>105.712</v>
      </c>
      <c r="W83" s="34">
        <v>4.65</v>
      </c>
      <c r="X83" s="34">
        <v>99.08</v>
      </c>
      <c r="Y83" s="34">
        <v>106.92</v>
      </c>
      <c r="Z83" s="34">
        <v>106.908</v>
      </c>
      <c r="AA83" s="34">
        <v>5.7</v>
      </c>
      <c r="AB83" s="34">
        <v>102.78</v>
      </c>
      <c r="AC83" s="34">
        <v>106.744</v>
      </c>
      <c r="AD83" s="34">
        <v>106.729</v>
      </c>
      <c r="AE83" s="34">
        <v>10.45</v>
      </c>
      <c r="AF83" s="34">
        <v>107.21</v>
      </c>
      <c r="AG83" s="34">
        <v>113.829</v>
      </c>
      <c r="AH83" s="34">
        <v>114.058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107.681</v>
      </c>
      <c r="F84" s="34">
        <v>108.06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107.775</v>
      </c>
      <c r="R84" s="34">
        <v>107.8</v>
      </c>
      <c r="S84" s="34">
        <v>7.77</v>
      </c>
      <c r="T84" s="34">
        <v>98.76</v>
      </c>
      <c r="U84" s="34">
        <v>106.43</v>
      </c>
      <c r="V84" s="34">
        <v>106.037</v>
      </c>
      <c r="W84" s="34">
        <v>7.25</v>
      </c>
      <c r="X84" s="34">
        <v>102.53</v>
      </c>
      <c r="Y84" s="34">
        <v>107.771</v>
      </c>
      <c r="Z84" s="34">
        <v>107.38</v>
      </c>
      <c r="AA84" s="34">
        <v>7.25</v>
      </c>
      <c r="AB84" s="34">
        <v>104.95</v>
      </c>
      <c r="AC84" s="34">
        <v>107.088</v>
      </c>
      <c r="AD84" s="34">
        <v>107.088</v>
      </c>
      <c r="AE84" s="34">
        <v>12.5</v>
      </c>
      <c r="AF84" s="34">
        <v>108.52</v>
      </c>
      <c r="AG84" s="34">
        <v>115.291</v>
      </c>
      <c r="AH84" s="34">
        <v>115.117</v>
      </c>
      <c r="AI84" s="34">
        <v>8.5</v>
      </c>
      <c r="AJ84" s="34">
        <v>104.2</v>
      </c>
      <c r="AK84" s="34">
        <v>109.9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109.462</v>
      </c>
      <c r="F85" s="34">
        <v>108.279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108.476</v>
      </c>
      <c r="R85" s="34">
        <v>108.25</v>
      </c>
      <c r="S85" s="34">
        <v>6.62</v>
      </c>
      <c r="T85" s="34">
        <v>99.39</v>
      </c>
      <c r="U85" s="34">
        <v>107.245</v>
      </c>
      <c r="V85" s="34">
        <v>106.283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107.265</v>
      </c>
      <c r="AD85" s="34">
        <v>107.381</v>
      </c>
      <c r="AE85" s="34">
        <v>12.15</v>
      </c>
      <c r="AF85" s="34">
        <v>111.23</v>
      </c>
      <c r="AG85" s="34">
        <v>116.669</v>
      </c>
      <c r="AH85" s="34">
        <v>116.162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108.57</v>
      </c>
      <c r="R86" s="34">
        <v>108.634</v>
      </c>
      <c r="S86" s="34">
        <v>-0.29</v>
      </c>
      <c r="T86" s="34">
        <v>102.34</v>
      </c>
      <c r="U86" s="34">
        <v>105.515</v>
      </c>
      <c r="V86" s="34">
        <v>106.451</v>
      </c>
      <c r="W86" s="34">
        <v>4.69</v>
      </c>
      <c r="X86" s="34">
        <v>105.29</v>
      </c>
      <c r="Y86" s="34">
        <v>107.961</v>
      </c>
      <c r="Z86" s="34">
        <v>108.244</v>
      </c>
      <c r="AA86" s="34">
        <v>2.98</v>
      </c>
      <c r="AB86" s="34">
        <v>114.9</v>
      </c>
      <c r="AC86" s="34">
        <v>107.398</v>
      </c>
      <c r="AD86" s="34">
        <v>107.727</v>
      </c>
      <c r="AE86" s="34">
        <v>10.59</v>
      </c>
      <c r="AF86" s="34">
        <v>118.76</v>
      </c>
      <c r="AG86" s="34">
        <v>117.07</v>
      </c>
      <c r="AH86" s="34">
        <v>117.177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108.03</v>
      </c>
      <c r="F87" s="39">
        <v>108.505</v>
      </c>
      <c r="G87" s="39">
        <v>1.7976810977555553</v>
      </c>
      <c r="H87" s="61">
        <v>95.7</v>
      </c>
      <c r="I87" s="61">
        <v>105.5</v>
      </c>
      <c r="J87" s="61">
        <v>105.8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109.214</v>
      </c>
      <c r="R87" s="39">
        <v>108.952</v>
      </c>
      <c r="S87" s="39">
        <v>6.91</v>
      </c>
      <c r="T87" s="39">
        <v>103.26</v>
      </c>
      <c r="U87" s="39">
        <v>106.011</v>
      </c>
      <c r="V87" s="39">
        <v>106.634</v>
      </c>
      <c r="W87" s="39">
        <v>6.79</v>
      </c>
      <c r="X87" s="39">
        <v>103.45</v>
      </c>
      <c r="Y87" s="39">
        <v>108.801</v>
      </c>
      <c r="Z87" s="39">
        <v>108.678</v>
      </c>
      <c r="AA87" s="39">
        <v>6.79</v>
      </c>
      <c r="AB87" s="39">
        <v>95.84</v>
      </c>
      <c r="AC87" s="39">
        <v>108.268</v>
      </c>
      <c r="AD87" s="39">
        <v>108.151</v>
      </c>
      <c r="AE87" s="39">
        <v>12.46</v>
      </c>
      <c r="AF87" s="39">
        <v>111.76</v>
      </c>
      <c r="AG87" s="39">
        <v>118.465</v>
      </c>
      <c r="AH87" s="39">
        <v>118.176</v>
      </c>
      <c r="AI87" s="39">
        <v>5.7</v>
      </c>
      <c r="AJ87" s="39">
        <v>104.3</v>
      </c>
      <c r="AK87" s="39">
        <v>110.9</v>
      </c>
      <c r="AL87" s="39">
        <v>110.8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108.48</v>
      </c>
      <c r="F88" s="34">
        <v>108.833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109.024</v>
      </c>
      <c r="R88" s="34">
        <v>109.235</v>
      </c>
      <c r="S88" s="34">
        <v>-11.61</v>
      </c>
      <c r="T88" s="34">
        <v>104.78</v>
      </c>
      <c r="U88" s="34">
        <v>106.338</v>
      </c>
      <c r="V88" s="34">
        <v>106.859</v>
      </c>
      <c r="W88" s="34">
        <v>3.62</v>
      </c>
      <c r="X88" s="34">
        <v>102.34</v>
      </c>
      <c r="Y88" s="34">
        <v>108.96</v>
      </c>
      <c r="Z88" s="34">
        <v>109.12</v>
      </c>
      <c r="AA88" s="34">
        <v>4.68</v>
      </c>
      <c r="AB88" s="34">
        <v>101.54</v>
      </c>
      <c r="AC88" s="34">
        <v>108.522</v>
      </c>
      <c r="AD88" s="34">
        <v>108.51</v>
      </c>
      <c r="AE88" s="34">
        <v>10.76</v>
      </c>
      <c r="AF88" s="34">
        <v>112.14</v>
      </c>
      <c r="AG88" s="34">
        <v>119.069</v>
      </c>
      <c r="AH88" s="34">
        <v>119.164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109.921</v>
      </c>
      <c r="F89" s="34">
        <v>109.341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109.569</v>
      </c>
      <c r="R89" s="34">
        <v>109.597</v>
      </c>
      <c r="S89" s="34">
        <v>-2.89</v>
      </c>
      <c r="T89" s="34">
        <v>120.83</v>
      </c>
      <c r="U89" s="34">
        <v>114.102</v>
      </c>
      <c r="V89" s="34">
        <v>107.073</v>
      </c>
      <c r="W89" s="34">
        <v>5.27</v>
      </c>
      <c r="X89" s="34">
        <v>105.62</v>
      </c>
      <c r="Y89" s="34">
        <v>109.8</v>
      </c>
      <c r="Z89" s="34">
        <v>109.563</v>
      </c>
      <c r="AA89" s="34">
        <v>3.75</v>
      </c>
      <c r="AB89" s="34">
        <v>106.43</v>
      </c>
      <c r="AC89" s="34">
        <v>108.607</v>
      </c>
      <c r="AD89" s="34">
        <v>108.794</v>
      </c>
      <c r="AE89" s="34">
        <v>10.82</v>
      </c>
      <c r="AF89" s="34">
        <v>114.53</v>
      </c>
      <c r="AG89" s="34">
        <v>120.265</v>
      </c>
      <c r="AH89" s="34">
        <v>120.145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109.153</v>
      </c>
      <c r="F90" s="34">
        <v>109.848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110.066</v>
      </c>
      <c r="R90" s="34">
        <v>110.06</v>
      </c>
      <c r="S90" s="34">
        <v>3.05</v>
      </c>
      <c r="T90" s="34">
        <v>115.73</v>
      </c>
      <c r="U90" s="34">
        <v>111.227</v>
      </c>
      <c r="V90" s="34">
        <v>107.27</v>
      </c>
      <c r="W90" s="34">
        <v>6.04</v>
      </c>
      <c r="X90" s="34">
        <v>107.72</v>
      </c>
      <c r="Y90" s="34">
        <v>110.172</v>
      </c>
      <c r="Z90" s="34">
        <v>109.99</v>
      </c>
      <c r="AA90" s="34">
        <v>5.21</v>
      </c>
      <c r="AB90" s="34">
        <v>107.72</v>
      </c>
      <c r="AC90" s="34">
        <v>108.858</v>
      </c>
      <c r="AD90" s="34">
        <v>109.16</v>
      </c>
      <c r="AE90" s="34">
        <v>11.87</v>
      </c>
      <c r="AF90" s="34">
        <v>119.52</v>
      </c>
      <c r="AG90" s="34">
        <v>121.515</v>
      </c>
      <c r="AH90" s="34">
        <v>121.109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111.443</v>
      </c>
      <c r="F91" s="34">
        <v>110.211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110.665</v>
      </c>
      <c r="R91" s="34">
        <v>110.522</v>
      </c>
      <c r="S91" s="34">
        <v>2.33</v>
      </c>
      <c r="T91" s="34">
        <v>110.71</v>
      </c>
      <c r="U91" s="34">
        <v>110.168</v>
      </c>
      <c r="V91" s="34">
        <v>107.494</v>
      </c>
      <c r="W91" s="34">
        <v>6.43</v>
      </c>
      <c r="X91" s="34">
        <v>109.02</v>
      </c>
      <c r="Y91" s="34">
        <v>110.519</v>
      </c>
      <c r="Z91" s="34">
        <v>110.396</v>
      </c>
      <c r="AA91" s="34">
        <v>5.6</v>
      </c>
      <c r="AB91" s="34">
        <v>110.55</v>
      </c>
      <c r="AC91" s="34">
        <v>109.717</v>
      </c>
      <c r="AD91" s="34">
        <v>109.62</v>
      </c>
      <c r="AE91" s="34">
        <v>11.28</v>
      </c>
      <c r="AF91" s="34">
        <v>124.59</v>
      </c>
      <c r="AG91" s="34">
        <v>122.101</v>
      </c>
      <c r="AH91" s="34">
        <v>122.043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110.101</v>
      </c>
      <c r="F92" s="34">
        <v>110.403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111.039</v>
      </c>
      <c r="R92" s="34">
        <v>110.904</v>
      </c>
      <c r="S92" s="34">
        <v>2.18</v>
      </c>
      <c r="T92" s="34">
        <v>135.11</v>
      </c>
      <c r="U92" s="34">
        <v>109.453</v>
      </c>
      <c r="V92" s="34">
        <v>107.75</v>
      </c>
      <c r="W92" s="34">
        <v>4.9</v>
      </c>
      <c r="X92" s="34">
        <v>126.6</v>
      </c>
      <c r="Y92" s="34">
        <v>110.595</v>
      </c>
      <c r="Z92" s="34">
        <v>110.796</v>
      </c>
      <c r="AA92" s="34">
        <v>3.33</v>
      </c>
      <c r="AB92" s="34">
        <v>128.84</v>
      </c>
      <c r="AC92" s="34">
        <v>109.941</v>
      </c>
      <c r="AD92" s="34">
        <v>110.052</v>
      </c>
      <c r="AE92" s="34">
        <v>9.33</v>
      </c>
      <c r="AF92" s="34">
        <v>143.64</v>
      </c>
      <c r="AG92" s="34">
        <v>122.606</v>
      </c>
      <c r="AH92" s="34">
        <v>122.97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109.964</v>
      </c>
      <c r="F93" s="34">
        <v>110.513</v>
      </c>
      <c r="G93" s="67">
        <v>2.552552552552553</v>
      </c>
      <c r="H93" s="34">
        <v>116.11</v>
      </c>
      <c r="I93" s="34">
        <v>106.2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111.232</v>
      </c>
      <c r="R93" s="34">
        <v>111.202</v>
      </c>
      <c r="S93" s="34">
        <v>2.25</v>
      </c>
      <c r="T93" s="34">
        <v>114.78</v>
      </c>
      <c r="U93" s="34">
        <v>109.714</v>
      </c>
      <c r="V93" s="34">
        <v>107.978</v>
      </c>
      <c r="W93" s="34">
        <v>5.76</v>
      </c>
      <c r="X93" s="34">
        <v>140.57</v>
      </c>
      <c r="Y93" s="34">
        <v>111.433</v>
      </c>
      <c r="Z93" s="34">
        <v>111.202</v>
      </c>
      <c r="AA93" s="34">
        <v>4.64</v>
      </c>
      <c r="AB93" s="34">
        <v>119.16</v>
      </c>
      <c r="AC93" s="34">
        <v>110.266</v>
      </c>
      <c r="AD93" s="34">
        <v>110.49</v>
      </c>
      <c r="AE93" s="34">
        <v>12.82</v>
      </c>
      <c r="AF93" s="34">
        <v>131.16</v>
      </c>
      <c r="AG93" s="34">
        <v>123.984</v>
      </c>
      <c r="AH93" s="34">
        <v>123.912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111.441</v>
      </c>
      <c r="F94" s="34">
        <v>110.648</v>
      </c>
      <c r="G94" s="67">
        <v>0.23884589662749595</v>
      </c>
      <c r="H94" s="34">
        <v>104.92</v>
      </c>
      <c r="I94" s="34">
        <v>106.2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111.568</v>
      </c>
      <c r="R94" s="34">
        <v>111.453</v>
      </c>
      <c r="S94" s="34">
        <v>0.24</v>
      </c>
      <c r="T94" s="34">
        <v>99.56</v>
      </c>
      <c r="U94" s="34">
        <v>107.892</v>
      </c>
      <c r="V94" s="34">
        <v>108.168</v>
      </c>
      <c r="W94" s="34">
        <v>3.13</v>
      </c>
      <c r="X94" s="34">
        <v>109.02</v>
      </c>
      <c r="Y94" s="34">
        <v>111.628</v>
      </c>
      <c r="Z94" s="34">
        <v>111.604</v>
      </c>
      <c r="AA94" s="34">
        <v>4.12</v>
      </c>
      <c r="AB94" s="34">
        <v>104.01</v>
      </c>
      <c r="AC94" s="34">
        <v>110.78</v>
      </c>
      <c r="AD94" s="34">
        <v>111.055</v>
      </c>
      <c r="AE94" s="34">
        <v>10.06</v>
      </c>
      <c r="AF94" s="34">
        <v>134.89</v>
      </c>
      <c r="AG94" s="34">
        <v>125.012</v>
      </c>
      <c r="AH94" s="34">
        <v>124.856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110.251</v>
      </c>
      <c r="F95" s="67">
        <v>110.873</v>
      </c>
      <c r="G95" s="67">
        <v>0.5582693649685996</v>
      </c>
      <c r="H95" s="67">
        <v>100.87</v>
      </c>
      <c r="I95" s="67">
        <v>106.8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111.621</v>
      </c>
      <c r="R95" s="34">
        <v>111.687</v>
      </c>
      <c r="S95" s="34">
        <v>1.11</v>
      </c>
      <c r="T95" s="34">
        <v>99.7</v>
      </c>
      <c r="U95" s="34">
        <v>108.509</v>
      </c>
      <c r="V95" s="34">
        <v>108.387</v>
      </c>
      <c r="W95" s="34">
        <v>5.41</v>
      </c>
      <c r="X95" s="34">
        <v>104.43</v>
      </c>
      <c r="Y95" s="34">
        <v>111.914</v>
      </c>
      <c r="Z95" s="34">
        <v>112.007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125.925</v>
      </c>
      <c r="AH95" s="34">
        <v>125.783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110.546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107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111.893</v>
      </c>
      <c r="R96" s="34">
        <v>111.987</v>
      </c>
      <c r="S96" s="34">
        <v>3.22</v>
      </c>
      <c r="T96" s="34">
        <v>101.94</v>
      </c>
      <c r="U96" s="34">
        <v>109.38</v>
      </c>
      <c r="V96" s="34">
        <v>108.588</v>
      </c>
      <c r="W96" s="34">
        <v>3.86</v>
      </c>
      <c r="X96" s="34">
        <v>106.49</v>
      </c>
      <c r="Y96" s="34">
        <v>112.422</v>
      </c>
      <c r="Z96" s="34">
        <v>112.423</v>
      </c>
      <c r="AA96" s="34">
        <v>5.51</v>
      </c>
      <c r="AB96" s="34">
        <v>110.73</v>
      </c>
      <c r="AC96" s="34">
        <v>112.387</v>
      </c>
      <c r="AD96" s="34">
        <v>112.238</v>
      </c>
      <c r="AE96" s="34">
        <v>9.76</v>
      </c>
      <c r="AF96" s="34">
        <v>119.12</v>
      </c>
      <c r="AG96" s="34">
        <v>126.651</v>
      </c>
      <c r="AH96" s="34">
        <v>126.698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112.802</v>
      </c>
      <c r="F97" s="34">
        <v>111.737</v>
      </c>
      <c r="G97" s="67">
        <v>1.5688209176122383</v>
      </c>
      <c r="H97" s="34">
        <v>102.94</v>
      </c>
      <c r="I97" s="34">
        <v>107.7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112.398</v>
      </c>
      <c r="R97" s="34">
        <v>112.39</v>
      </c>
      <c r="S97" s="34">
        <v>0.62</v>
      </c>
      <c r="T97" s="34">
        <v>100.01</v>
      </c>
      <c r="U97" s="34">
        <v>108.022</v>
      </c>
      <c r="V97" s="34">
        <v>108.711</v>
      </c>
      <c r="W97" s="34">
        <v>3.97</v>
      </c>
      <c r="X97" s="34">
        <v>106.14</v>
      </c>
      <c r="Y97" s="34">
        <v>112.904</v>
      </c>
      <c r="Z97" s="34">
        <v>112.849</v>
      </c>
      <c r="AA97" s="34">
        <v>4.42</v>
      </c>
      <c r="AB97" s="34">
        <v>111.21</v>
      </c>
      <c r="AC97" s="34">
        <v>112.462</v>
      </c>
      <c r="AD97" s="34">
        <v>112.617</v>
      </c>
      <c r="AE97" s="34">
        <v>8.56</v>
      </c>
      <c r="AF97" s="34">
        <v>120.75</v>
      </c>
      <c r="AG97" s="34">
        <v>127.458</v>
      </c>
      <c r="AH97" s="34">
        <v>127.614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111.608</v>
      </c>
      <c r="F98" s="34">
        <v>112.134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112.841</v>
      </c>
      <c r="R98" s="34">
        <v>112.857</v>
      </c>
      <c r="S98" s="34">
        <v>-0.06</v>
      </c>
      <c r="T98" s="34">
        <v>102.28</v>
      </c>
      <c r="U98" s="34">
        <v>108.257</v>
      </c>
      <c r="V98" s="34">
        <v>108.821</v>
      </c>
      <c r="W98" s="34">
        <v>6.15</v>
      </c>
      <c r="X98" s="34">
        <v>111.77</v>
      </c>
      <c r="Y98" s="34">
        <v>113.588</v>
      </c>
      <c r="Z98" s="34">
        <v>113.269</v>
      </c>
      <c r="AA98" s="34">
        <v>4.14</v>
      </c>
      <c r="AB98" s="34">
        <v>119.66</v>
      </c>
      <c r="AC98" s="34">
        <v>112.793</v>
      </c>
      <c r="AD98" s="34">
        <v>113.001</v>
      </c>
      <c r="AE98" s="34">
        <v>9.89</v>
      </c>
      <c r="AF98" s="34">
        <v>130.5</v>
      </c>
      <c r="AG98" s="34">
        <v>128.819</v>
      </c>
      <c r="AH98" s="34">
        <v>128.533</v>
      </c>
      <c r="AI98" s="34">
        <v>4.9</v>
      </c>
      <c r="AJ98" s="34">
        <v>116.7</v>
      </c>
      <c r="AK98" s="34">
        <v>116.3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113.208</v>
      </c>
      <c r="F99" s="39">
        <v>112.292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113.515</v>
      </c>
      <c r="R99" s="39">
        <v>113.317</v>
      </c>
      <c r="S99" s="39">
        <v>2.27</v>
      </c>
      <c r="T99" s="39">
        <v>105.61</v>
      </c>
      <c r="U99" s="39">
        <v>107.847</v>
      </c>
      <c r="V99" s="39">
        <v>108.98</v>
      </c>
      <c r="W99" s="39">
        <v>4.06</v>
      </c>
      <c r="X99" s="39">
        <v>107.65</v>
      </c>
      <c r="Y99" s="39">
        <v>113.601</v>
      </c>
      <c r="Z99" s="39">
        <v>113.679</v>
      </c>
      <c r="AA99" s="39">
        <v>5.44</v>
      </c>
      <c r="AB99" s="39">
        <v>101.06</v>
      </c>
      <c r="AC99" s="39">
        <v>113.389</v>
      </c>
      <c r="AD99" s="39">
        <v>113.461</v>
      </c>
      <c r="AE99" s="39">
        <v>9.19</v>
      </c>
      <c r="AF99" s="39">
        <v>122.02</v>
      </c>
      <c r="AG99" s="39">
        <v>129.321</v>
      </c>
      <c r="AH99" s="39">
        <v>129.443</v>
      </c>
      <c r="AI99" s="39">
        <v>4.3</v>
      </c>
      <c r="AJ99" s="39">
        <v>108.8</v>
      </c>
      <c r="AK99" s="39">
        <v>115</v>
      </c>
      <c r="AL99" s="39">
        <v>115.1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112.437</v>
      </c>
      <c r="F100" s="67">
        <v>112.314</v>
      </c>
      <c r="G100" s="67">
        <v>2.748796147672547</v>
      </c>
      <c r="H100" s="67">
        <v>102.42</v>
      </c>
      <c r="I100" s="67">
        <v>107.5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113.793</v>
      </c>
      <c r="R100" s="34">
        <v>113.691</v>
      </c>
      <c r="S100" s="34">
        <v>1.78</v>
      </c>
      <c r="T100" s="34">
        <v>106.65</v>
      </c>
      <c r="U100" s="34">
        <v>108.241</v>
      </c>
      <c r="V100" s="34">
        <v>109.209</v>
      </c>
      <c r="W100" s="34">
        <v>4.54</v>
      </c>
      <c r="X100" s="34">
        <v>106.99</v>
      </c>
      <c r="Y100" s="34">
        <v>113.972</v>
      </c>
      <c r="Z100" s="34">
        <v>114.098</v>
      </c>
      <c r="AA100" s="34">
        <v>4.87</v>
      </c>
      <c r="AB100" s="34">
        <v>106.49</v>
      </c>
      <c r="AC100" s="34">
        <v>113.7</v>
      </c>
      <c r="AD100" s="34">
        <v>114.001</v>
      </c>
      <c r="AE100" s="34">
        <v>9.07</v>
      </c>
      <c r="AF100" s="34">
        <v>122.32</v>
      </c>
      <c r="AG100" s="34">
        <v>130.047</v>
      </c>
      <c r="AH100" s="34">
        <v>130.361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110.768</v>
      </c>
      <c r="F101" s="67">
        <v>112.539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113.967</v>
      </c>
      <c r="R101" s="34">
        <v>114.009</v>
      </c>
      <c r="S101" s="34">
        <v>-5.67</v>
      </c>
      <c r="T101" s="34">
        <v>113.98</v>
      </c>
      <c r="U101" s="34">
        <v>107.117</v>
      </c>
      <c r="V101" s="34">
        <v>109.579</v>
      </c>
      <c r="W101" s="34">
        <v>4</v>
      </c>
      <c r="X101" s="34">
        <v>109.84</v>
      </c>
      <c r="Y101" s="34">
        <v>114.217</v>
      </c>
      <c r="Z101" s="34">
        <v>114.549</v>
      </c>
      <c r="AA101" s="34">
        <v>5.48</v>
      </c>
      <c r="AB101" s="34">
        <v>112.25</v>
      </c>
      <c r="AC101" s="34">
        <v>114.483</v>
      </c>
      <c r="AD101" s="34">
        <v>114.674</v>
      </c>
      <c r="AE101" s="34">
        <v>9.4</v>
      </c>
      <c r="AF101" s="34">
        <v>125.29</v>
      </c>
      <c r="AG101" s="34">
        <v>131.23</v>
      </c>
      <c r="AH101" s="34">
        <v>131.305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113.106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114.339</v>
      </c>
      <c r="R102" s="34">
        <v>114.369</v>
      </c>
      <c r="S102" s="34">
        <v>0.07</v>
      </c>
      <c r="T102" s="34">
        <v>115.81</v>
      </c>
      <c r="U102" s="34">
        <v>110.522</v>
      </c>
      <c r="V102" s="34">
        <v>110.076</v>
      </c>
      <c r="W102" s="34">
        <v>4.3</v>
      </c>
      <c r="X102" s="34">
        <v>112.36</v>
      </c>
      <c r="Y102" s="34">
        <v>115.081</v>
      </c>
      <c r="Z102" s="34">
        <v>115.037</v>
      </c>
      <c r="AA102" s="34">
        <v>6.08</v>
      </c>
      <c r="AB102" s="34">
        <v>114.27</v>
      </c>
      <c r="AC102" s="34">
        <v>115.716</v>
      </c>
      <c r="AD102" s="34">
        <v>115.336</v>
      </c>
      <c r="AE102" s="34">
        <v>7.8</v>
      </c>
      <c r="AF102" s="34">
        <v>128.84</v>
      </c>
      <c r="AG102" s="34">
        <v>131.747</v>
      </c>
      <c r="AH102" s="34">
        <v>132.278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115.407</v>
      </c>
      <c r="F103" s="67">
        <v>113.749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111.4</v>
      </c>
      <c r="N103" s="34">
        <v>112.7</v>
      </c>
      <c r="O103" s="34">
        <v>3.4</v>
      </c>
      <c r="P103" s="34">
        <v>118.6</v>
      </c>
      <c r="Q103" s="34">
        <v>114.831</v>
      </c>
      <c r="R103" s="34">
        <v>114.786</v>
      </c>
      <c r="S103" s="34">
        <v>1.02</v>
      </c>
      <c r="T103" s="34">
        <v>111.84</v>
      </c>
      <c r="U103" s="34">
        <v>110.458</v>
      </c>
      <c r="V103" s="34">
        <v>110.518</v>
      </c>
      <c r="W103" s="34">
        <v>4.44</v>
      </c>
      <c r="X103" s="34">
        <v>113.86</v>
      </c>
      <c r="Y103" s="34">
        <v>115.958</v>
      </c>
      <c r="Z103" s="34">
        <v>115.526</v>
      </c>
      <c r="AA103" s="34">
        <v>4.51</v>
      </c>
      <c r="AB103" s="34">
        <v>115.54</v>
      </c>
      <c r="AC103" s="34">
        <v>115.642</v>
      </c>
      <c r="AD103" s="34">
        <v>115.802</v>
      </c>
      <c r="AE103" s="34">
        <v>9.31</v>
      </c>
      <c r="AF103" s="34">
        <v>136.19</v>
      </c>
      <c r="AG103" s="34">
        <v>133.802</v>
      </c>
      <c r="AH103" s="34">
        <v>133.271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113.732</v>
      </c>
      <c r="F104" s="67">
        <v>114.157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115.309</v>
      </c>
      <c r="R104" s="34">
        <v>115.199</v>
      </c>
      <c r="S104" s="34">
        <v>0.43</v>
      </c>
      <c r="T104" s="34">
        <v>135.69</v>
      </c>
      <c r="U104" s="34">
        <v>109.821</v>
      </c>
      <c r="V104" s="34">
        <v>110.853</v>
      </c>
      <c r="W104" s="34">
        <v>6.92</v>
      </c>
      <c r="X104" s="34">
        <v>135.36</v>
      </c>
      <c r="Y104" s="34">
        <v>116.326</v>
      </c>
      <c r="Z104" s="34">
        <v>115.981</v>
      </c>
      <c r="AA104" s="34">
        <v>5.94</v>
      </c>
      <c r="AB104" s="34">
        <v>136.49</v>
      </c>
      <c r="AC104" s="34">
        <v>115.996</v>
      </c>
      <c r="AD104" s="34">
        <v>116.215</v>
      </c>
      <c r="AE104" s="34">
        <v>10.14</v>
      </c>
      <c r="AF104" s="34">
        <v>158.21</v>
      </c>
      <c r="AG104" s="34">
        <v>134.387</v>
      </c>
      <c r="AH104" s="34">
        <v>134.246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113.809</v>
      </c>
      <c r="F105" s="67">
        <v>114.411</v>
      </c>
      <c r="G105" s="67">
        <v>2.9540952545000487</v>
      </c>
      <c r="H105" s="67">
        <v>119.54</v>
      </c>
      <c r="I105" s="67">
        <v>108.8</v>
      </c>
      <c r="J105" s="67">
        <v>109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115.578</v>
      </c>
      <c r="R105" s="34">
        <v>115.585</v>
      </c>
      <c r="S105" s="34">
        <v>1.04</v>
      </c>
      <c r="T105" s="34">
        <v>115.97</v>
      </c>
      <c r="U105" s="34">
        <v>111.568</v>
      </c>
      <c r="V105" s="34">
        <v>111.121</v>
      </c>
      <c r="W105" s="34">
        <v>3.68</v>
      </c>
      <c r="X105" s="34">
        <v>145.74</v>
      </c>
      <c r="Y105" s="34">
        <v>116.278</v>
      </c>
      <c r="Z105" s="34">
        <v>116.408</v>
      </c>
      <c r="AA105" s="34">
        <v>5.48</v>
      </c>
      <c r="AB105" s="34">
        <v>125.69</v>
      </c>
      <c r="AC105" s="34">
        <v>116.573</v>
      </c>
      <c r="AD105" s="34">
        <v>116.724</v>
      </c>
      <c r="AE105" s="34">
        <v>10.1</v>
      </c>
      <c r="AF105" s="34">
        <v>144.41</v>
      </c>
      <c r="AG105" s="34">
        <v>135.261</v>
      </c>
      <c r="AH105" s="34">
        <v>135.197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115.372</v>
      </c>
      <c r="F106" s="67">
        <v>114.708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115.954</v>
      </c>
      <c r="R106" s="34">
        <v>116.001</v>
      </c>
      <c r="S106" s="34">
        <v>1.27</v>
      </c>
      <c r="T106" s="34">
        <v>100.82</v>
      </c>
      <c r="U106" s="34">
        <v>110.461</v>
      </c>
      <c r="V106" s="34">
        <v>111.287</v>
      </c>
      <c r="W106" s="34">
        <v>3.4</v>
      </c>
      <c r="X106" s="34">
        <v>112.72</v>
      </c>
      <c r="Y106" s="34">
        <v>116.78</v>
      </c>
      <c r="Z106" s="34">
        <v>116.839</v>
      </c>
      <c r="AA106" s="34">
        <v>5.76</v>
      </c>
      <c r="AB106" s="34">
        <v>109.99</v>
      </c>
      <c r="AC106" s="34">
        <v>117.29</v>
      </c>
      <c r="AD106" s="34">
        <v>117.267</v>
      </c>
      <c r="AE106" s="34">
        <v>8.36</v>
      </c>
      <c r="AF106" s="34">
        <v>146.16</v>
      </c>
      <c r="AG106" s="34">
        <v>136.28</v>
      </c>
      <c r="AH106" s="34">
        <v>136.136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114.411</v>
      </c>
      <c r="F107" s="67">
        <v>115.03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114.2</v>
      </c>
      <c r="N107" s="67">
        <v>114.5</v>
      </c>
      <c r="O107" s="34">
        <v>5</v>
      </c>
      <c r="P107" s="34">
        <v>110.5</v>
      </c>
      <c r="Q107" s="34">
        <v>116.556</v>
      </c>
      <c r="R107" s="34">
        <v>116.462</v>
      </c>
      <c r="S107" s="34">
        <v>2.85</v>
      </c>
      <c r="T107" s="34">
        <v>102.54</v>
      </c>
      <c r="U107" s="34">
        <v>111.249</v>
      </c>
      <c r="V107" s="34">
        <v>111.366</v>
      </c>
      <c r="W107" s="34">
        <v>5.92</v>
      </c>
      <c r="X107" s="34">
        <v>110.61</v>
      </c>
      <c r="Y107" s="34">
        <v>117.535</v>
      </c>
      <c r="Z107" s="34">
        <v>117.277</v>
      </c>
      <c r="AA107" s="34">
        <v>5.39</v>
      </c>
      <c r="AB107" s="34">
        <v>114.05</v>
      </c>
      <c r="AC107" s="34">
        <v>117.663</v>
      </c>
      <c r="AD107" s="34">
        <v>117.771</v>
      </c>
      <c r="AE107" s="34">
        <v>9.03</v>
      </c>
      <c r="AF107" s="34">
        <v>129.65</v>
      </c>
      <c r="AG107" s="34">
        <v>136.973</v>
      </c>
      <c r="AH107" s="34">
        <v>137.07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116.25</v>
      </c>
      <c r="F108" s="67">
        <v>115.298</v>
      </c>
      <c r="G108" s="67">
        <v>7.745266781411366</v>
      </c>
      <c r="H108" s="67">
        <v>106.42</v>
      </c>
      <c r="I108" s="67">
        <v>109.7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117.007</v>
      </c>
      <c r="R108" s="34">
        <v>116.904</v>
      </c>
      <c r="S108" s="34">
        <v>0.55</v>
      </c>
      <c r="T108" s="34">
        <v>102.49</v>
      </c>
      <c r="U108" s="34">
        <v>109.865</v>
      </c>
      <c r="V108" s="34">
        <v>111.416</v>
      </c>
      <c r="W108" s="34">
        <v>3.85</v>
      </c>
      <c r="X108" s="34">
        <v>110.59</v>
      </c>
      <c r="Y108" s="34">
        <v>117.405</v>
      </c>
      <c r="Z108" s="34">
        <v>117.717</v>
      </c>
      <c r="AA108" s="34">
        <v>5.47</v>
      </c>
      <c r="AB108" s="34">
        <v>116.79</v>
      </c>
      <c r="AC108" s="34">
        <v>118.064</v>
      </c>
      <c r="AD108" s="34">
        <v>118.286</v>
      </c>
      <c r="AE108" s="34">
        <v>8.91</v>
      </c>
      <c r="AF108" s="34">
        <v>129.73</v>
      </c>
      <c r="AG108" s="34">
        <v>137.965</v>
      </c>
      <c r="AH108" s="34">
        <v>138.006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114.943</v>
      </c>
      <c r="F109" s="67">
        <v>115.568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115.5</v>
      </c>
      <c r="O109" s="67">
        <v>3.8</v>
      </c>
      <c r="P109" s="67">
        <v>110.5</v>
      </c>
      <c r="Q109" s="67">
        <v>117.316</v>
      </c>
      <c r="R109" s="67">
        <v>117.308</v>
      </c>
      <c r="S109" s="34">
        <v>0.81</v>
      </c>
      <c r="T109" s="34">
        <v>100.82</v>
      </c>
      <c r="U109" s="34">
        <v>110.417</v>
      </c>
      <c r="V109" s="34">
        <v>111.517</v>
      </c>
      <c r="W109" s="34">
        <v>4.56</v>
      </c>
      <c r="X109" s="34">
        <v>110.99</v>
      </c>
      <c r="Y109" s="34">
        <v>117.975</v>
      </c>
      <c r="Z109" s="34">
        <v>118.182</v>
      </c>
      <c r="AA109" s="34">
        <v>4.61</v>
      </c>
      <c r="AB109" s="34">
        <v>116.34</v>
      </c>
      <c r="AC109" s="34">
        <v>118.844</v>
      </c>
      <c r="AD109" s="34">
        <v>118.847</v>
      </c>
      <c r="AE109" s="34">
        <v>8.29</v>
      </c>
      <c r="AF109" s="34">
        <v>130.76</v>
      </c>
      <c r="AG109" s="34">
        <v>138.742</v>
      </c>
      <c r="AH109" s="34">
        <v>138.956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115.049</v>
      </c>
      <c r="F110" s="67">
        <v>115.983</v>
      </c>
      <c r="G110" s="67">
        <v>3.870480505994519</v>
      </c>
      <c r="H110" s="67">
        <v>110.03</v>
      </c>
      <c r="I110" s="67">
        <v>111.3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116</v>
      </c>
      <c r="O110" s="67">
        <v>4.4</v>
      </c>
      <c r="P110" s="67">
        <v>120.4</v>
      </c>
      <c r="Q110" s="67">
        <v>117.652</v>
      </c>
      <c r="R110" s="67">
        <v>117.751</v>
      </c>
      <c r="S110" s="34">
        <v>1.51</v>
      </c>
      <c r="T110" s="34">
        <v>103.83</v>
      </c>
      <c r="U110" s="34">
        <v>110.165</v>
      </c>
      <c r="V110" s="34">
        <v>111.716</v>
      </c>
      <c r="W110" s="34">
        <v>5.11</v>
      </c>
      <c r="X110" s="34">
        <v>117.48</v>
      </c>
      <c r="Y110" s="34">
        <v>118.615</v>
      </c>
      <c r="Z110" s="34">
        <v>118.679</v>
      </c>
      <c r="AA110" s="34">
        <v>6.37</v>
      </c>
      <c r="AB110" s="34">
        <v>127.28</v>
      </c>
      <c r="AC110" s="34">
        <v>119.5</v>
      </c>
      <c r="AD110" s="34">
        <v>119.326</v>
      </c>
      <c r="AE110" s="34">
        <v>8.12</v>
      </c>
      <c r="AF110" s="34">
        <v>141.1</v>
      </c>
      <c r="AG110" s="34">
        <v>139.114</v>
      </c>
      <c r="AH110" s="34">
        <v>139.946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117.809</v>
      </c>
      <c r="F111" s="39">
        <v>116.526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118.417</v>
      </c>
      <c r="R111" s="39">
        <v>118.245</v>
      </c>
      <c r="S111" s="39">
        <v>5.67</v>
      </c>
      <c r="T111" s="39">
        <v>111.6</v>
      </c>
      <c r="U111" s="39">
        <v>112.702</v>
      </c>
      <c r="V111" s="39">
        <v>111.925</v>
      </c>
      <c r="W111" s="39">
        <v>5.47</v>
      </c>
      <c r="X111" s="39">
        <v>113.54</v>
      </c>
      <c r="Y111" s="39">
        <v>119.8</v>
      </c>
      <c r="Z111" s="39">
        <v>119.169</v>
      </c>
      <c r="AA111" s="39">
        <v>5</v>
      </c>
      <c r="AB111" s="39">
        <v>106.11</v>
      </c>
      <c r="AC111" s="39">
        <v>119.123</v>
      </c>
      <c r="AD111" s="39">
        <v>119.791</v>
      </c>
      <c r="AE111" s="39">
        <v>9.72</v>
      </c>
      <c r="AF111" s="39">
        <v>133.88</v>
      </c>
      <c r="AG111" s="39">
        <v>142.048</v>
      </c>
      <c r="AH111" s="39">
        <v>140.96</v>
      </c>
      <c r="AI111" s="39">
        <v>3.4</v>
      </c>
      <c r="AJ111" s="39">
        <v>112.6</v>
      </c>
      <c r="AK111" s="39">
        <v>118.9</v>
      </c>
      <c r="AL111" s="39">
        <v>119.1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116.586</v>
      </c>
      <c r="F112" s="67">
        <v>117.059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117</v>
      </c>
      <c r="O112" s="67">
        <v>3.8</v>
      </c>
      <c r="P112" s="67">
        <v>113.6</v>
      </c>
      <c r="Q112" s="67">
        <v>118.706</v>
      </c>
      <c r="R112" s="67">
        <v>118.725</v>
      </c>
      <c r="S112" s="67">
        <v>1.73</v>
      </c>
      <c r="T112" s="67">
        <v>108.49</v>
      </c>
      <c r="U112" s="34">
        <v>110.205</v>
      </c>
      <c r="V112" s="34">
        <v>112.073</v>
      </c>
      <c r="W112" s="34">
        <v>4.66</v>
      </c>
      <c r="X112" s="34">
        <v>111.98</v>
      </c>
      <c r="Y112" s="34">
        <v>119.809</v>
      </c>
      <c r="Z112" s="34">
        <v>119.614</v>
      </c>
      <c r="AA112" s="34">
        <v>5.65</v>
      </c>
      <c r="AB112" s="34">
        <v>112.5</v>
      </c>
      <c r="AC112" s="34">
        <v>120.471</v>
      </c>
      <c r="AD112" s="34">
        <v>120.449</v>
      </c>
      <c r="AE112" s="34">
        <v>9.32</v>
      </c>
      <c r="AF112" s="34">
        <v>133.71</v>
      </c>
      <c r="AG112" s="34">
        <v>142.217</v>
      </c>
      <c r="AH112" s="34">
        <v>141.93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117.248</v>
      </c>
      <c r="F113" s="34">
        <v>117.523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117.5</v>
      </c>
      <c r="O113" s="67">
        <v>6.9</v>
      </c>
      <c r="P113" s="67">
        <v>120.4</v>
      </c>
      <c r="Q113" s="67">
        <v>121.296</v>
      </c>
      <c r="R113" s="67">
        <v>119.147</v>
      </c>
      <c r="S113" s="67">
        <v>8.08</v>
      </c>
      <c r="T113" s="67">
        <v>123.19</v>
      </c>
      <c r="U113" s="34">
        <v>114.269</v>
      </c>
      <c r="V113" s="34">
        <v>112.111</v>
      </c>
      <c r="W113" s="34">
        <v>6.35</v>
      </c>
      <c r="X113" s="34">
        <v>116.82</v>
      </c>
      <c r="Y113" s="34">
        <v>120.222</v>
      </c>
      <c r="Z113" s="34">
        <v>120.015</v>
      </c>
      <c r="AA113" s="34">
        <v>6.67</v>
      </c>
      <c r="AB113" s="34">
        <v>119.74</v>
      </c>
      <c r="AC113" s="34">
        <v>121.493</v>
      </c>
      <c r="AD113" s="34">
        <v>121.061</v>
      </c>
      <c r="AE113" s="34">
        <v>9.66</v>
      </c>
      <c r="AF113" s="34">
        <v>137.39</v>
      </c>
      <c r="AG113" s="34">
        <v>143.032</v>
      </c>
      <c r="AH113" s="34">
        <v>142.849</v>
      </c>
      <c r="AI113" s="34">
        <v>5.9</v>
      </c>
      <c r="AJ113" s="34">
        <v>119</v>
      </c>
      <c r="AK113" s="107">
        <v>120.4</v>
      </c>
      <c r="AL113" s="118">
        <v>119.9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118.79</v>
      </c>
      <c r="F114" s="34">
        <v>117.935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117.1</v>
      </c>
      <c r="N114" s="67">
        <v>118</v>
      </c>
      <c r="O114" s="67">
        <v>5.7</v>
      </c>
      <c r="P114" s="67">
        <v>117.2</v>
      </c>
      <c r="Q114" s="67">
        <v>120.585</v>
      </c>
      <c r="R114" s="67">
        <v>119.563</v>
      </c>
      <c r="S114" s="67">
        <v>-0.17</v>
      </c>
      <c r="T114" s="67">
        <v>115.61</v>
      </c>
      <c r="U114" s="34">
        <v>109.308</v>
      </c>
      <c r="V114" s="34">
        <v>112.018</v>
      </c>
      <c r="W114" s="34">
        <v>4.53</v>
      </c>
      <c r="X114" s="34">
        <v>117.45</v>
      </c>
      <c r="Y114" s="34">
        <v>120.447</v>
      </c>
      <c r="Z114" s="34">
        <v>120.394</v>
      </c>
      <c r="AA114" s="34">
        <v>4.6</v>
      </c>
      <c r="AB114" s="34">
        <v>119.53</v>
      </c>
      <c r="AC114" s="34">
        <v>121.128</v>
      </c>
      <c r="AD114" s="34">
        <v>121.422</v>
      </c>
      <c r="AE114" s="34">
        <v>9.11</v>
      </c>
      <c r="AF114" s="34">
        <v>140.58</v>
      </c>
      <c r="AG114" s="34">
        <v>143.46</v>
      </c>
      <c r="AH114" s="34">
        <v>143.758</v>
      </c>
      <c r="AI114" s="107">
        <v>3.2</v>
      </c>
      <c r="AJ114" s="34">
        <v>117.8</v>
      </c>
      <c r="AK114" s="34">
        <v>119.3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117.778</v>
      </c>
      <c r="F115" s="34">
        <v>118.329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118.6</v>
      </c>
      <c r="O115" s="67">
        <v>5.1</v>
      </c>
      <c r="P115" s="67">
        <v>124.6</v>
      </c>
      <c r="Q115" s="67">
        <v>121.156</v>
      </c>
      <c r="R115" s="67">
        <v>120.074</v>
      </c>
      <c r="S115" s="67">
        <v>-1.1</v>
      </c>
      <c r="T115" s="67">
        <v>110.62</v>
      </c>
      <c r="U115" s="34">
        <v>111.907</v>
      </c>
      <c r="V115" s="34">
        <v>111.935</v>
      </c>
      <c r="W115" s="34">
        <v>3.3</v>
      </c>
      <c r="X115" s="34">
        <v>117.63</v>
      </c>
      <c r="Y115" s="34">
        <v>120.685</v>
      </c>
      <c r="Z115" s="34">
        <v>120.767</v>
      </c>
      <c r="AA115" s="34">
        <v>4.84</v>
      </c>
      <c r="AB115" s="34">
        <v>121.13</v>
      </c>
      <c r="AC115" s="34">
        <v>121.537</v>
      </c>
      <c r="AD115" s="34">
        <v>121.786</v>
      </c>
      <c r="AE115" s="34">
        <v>7.76</v>
      </c>
      <c r="AF115" s="34">
        <v>146.77</v>
      </c>
      <c r="AG115" s="34">
        <v>144.917</v>
      </c>
      <c r="AH115" s="34">
        <v>144.674</v>
      </c>
      <c r="AI115" s="34">
        <v>1.7</v>
      </c>
      <c r="AJ115" s="34">
        <v>120</v>
      </c>
      <c r="AK115" s="107">
        <v>121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118.32</v>
      </c>
      <c r="F116" s="34">
        <v>118.706</v>
      </c>
      <c r="G116" s="67">
        <v>1.6572905580051749</v>
      </c>
      <c r="H116" s="34">
        <v>133.72</v>
      </c>
      <c r="I116" s="67">
        <v>111.2</v>
      </c>
      <c r="J116" s="67">
        <v>112.1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121.056</v>
      </c>
      <c r="R116" s="67">
        <v>120.712</v>
      </c>
      <c r="S116" s="34">
        <v>3.34</v>
      </c>
      <c r="T116" s="34">
        <v>140.22</v>
      </c>
      <c r="U116" s="34">
        <v>111.56</v>
      </c>
      <c r="V116" s="34">
        <v>111.851</v>
      </c>
      <c r="W116" s="34">
        <v>5.39</v>
      </c>
      <c r="X116" s="34">
        <v>142.65</v>
      </c>
      <c r="Y116" s="34">
        <v>121.13</v>
      </c>
      <c r="Z116" s="34">
        <v>121.148</v>
      </c>
      <c r="AA116" s="34">
        <v>5.83</v>
      </c>
      <c r="AB116" s="34">
        <v>144.44</v>
      </c>
      <c r="AC116" s="34">
        <v>122.291</v>
      </c>
      <c r="AD116" s="34">
        <v>122.24</v>
      </c>
      <c r="AE116" s="34">
        <v>8.51</v>
      </c>
      <c r="AF116" s="34">
        <v>171.68</v>
      </c>
      <c r="AG116" s="34">
        <v>145.085</v>
      </c>
      <c r="AH116" s="34">
        <v>145.603</v>
      </c>
      <c r="AI116" s="34">
        <v>5.2</v>
      </c>
      <c r="AJ116" s="34">
        <v>143.9</v>
      </c>
      <c r="AK116" s="34">
        <v>121.2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120.402</v>
      </c>
      <c r="F117" s="34">
        <v>119.028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122.259</v>
      </c>
      <c r="R117" s="67">
        <v>121.419</v>
      </c>
      <c r="S117" s="34">
        <v>-3.24</v>
      </c>
      <c r="T117" s="34">
        <v>112.21</v>
      </c>
      <c r="U117" s="34">
        <v>108.833</v>
      </c>
      <c r="V117" s="34">
        <v>111.792</v>
      </c>
      <c r="W117" s="34">
        <v>3.8</v>
      </c>
      <c r="X117" s="34">
        <v>151.28</v>
      </c>
      <c r="Y117" s="34">
        <v>121.39</v>
      </c>
      <c r="Z117" s="34">
        <v>121.544</v>
      </c>
      <c r="AA117" s="34">
        <v>5.37</v>
      </c>
      <c r="AB117" s="34">
        <v>132.44</v>
      </c>
      <c r="AC117" s="34">
        <v>122.261</v>
      </c>
      <c r="AD117" s="34">
        <v>122.763</v>
      </c>
      <c r="AE117" s="34">
        <v>8.92</v>
      </c>
      <c r="AF117" s="34">
        <v>157.29</v>
      </c>
      <c r="AG117" s="34">
        <v>146.57</v>
      </c>
      <c r="AH117" s="34">
        <v>146.558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118.436</v>
      </c>
      <c r="F118" s="34">
        <v>119.319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122.329</v>
      </c>
      <c r="R118" s="67">
        <v>122.072</v>
      </c>
      <c r="S118" s="34">
        <v>-0.39</v>
      </c>
      <c r="T118" s="34">
        <v>100.43</v>
      </c>
      <c r="U118" s="34">
        <v>111.603</v>
      </c>
      <c r="V118" s="34">
        <v>111.898</v>
      </c>
      <c r="W118" s="34">
        <v>4.57</v>
      </c>
      <c r="X118" s="34">
        <v>117.88</v>
      </c>
      <c r="Y118" s="34">
        <v>122.081</v>
      </c>
      <c r="Z118" s="34">
        <v>121.953</v>
      </c>
      <c r="AA118" s="34">
        <v>5.16</v>
      </c>
      <c r="AB118" s="34">
        <v>115.67</v>
      </c>
      <c r="AC118" s="34">
        <v>123.519</v>
      </c>
      <c r="AD118" s="34">
        <v>123.4</v>
      </c>
      <c r="AE118" s="34">
        <v>8.11</v>
      </c>
      <c r="AF118" s="34">
        <v>158.02</v>
      </c>
      <c r="AG118" s="34">
        <v>147.612</v>
      </c>
      <c r="AH118" s="34">
        <v>147.53</v>
      </c>
      <c r="AI118" s="34">
        <v>2.7</v>
      </c>
      <c r="AJ118" s="34">
        <v>120.9</v>
      </c>
      <c r="AK118" s="107">
        <v>122</v>
      </c>
      <c r="AL118" s="118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118.851</v>
      </c>
      <c r="F119" s="34">
        <v>119.709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123.042</v>
      </c>
      <c r="R119" s="67">
        <v>122.665</v>
      </c>
      <c r="S119" s="34">
        <v>-0.27</v>
      </c>
      <c r="T119" s="34">
        <v>102.27</v>
      </c>
      <c r="U119" s="34">
        <v>110.879</v>
      </c>
      <c r="V119" s="34">
        <v>112.086</v>
      </c>
      <c r="W119" s="34">
        <v>3.81</v>
      </c>
      <c r="X119" s="34">
        <v>114.83</v>
      </c>
      <c r="Y119" s="34">
        <v>122.225</v>
      </c>
      <c r="Z119" s="34">
        <v>122.371</v>
      </c>
      <c r="AA119" s="34">
        <v>5.45</v>
      </c>
      <c r="AB119" s="34">
        <v>120.26</v>
      </c>
      <c r="AC119" s="34">
        <v>124.167</v>
      </c>
      <c r="AD119" s="34">
        <v>123.951</v>
      </c>
      <c r="AE119" s="34">
        <v>8.18</v>
      </c>
      <c r="AF119" s="34">
        <v>140.25</v>
      </c>
      <c r="AG119" s="34">
        <v>148.064</v>
      </c>
      <c r="AH119" s="34">
        <v>148.515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121.558</v>
      </c>
      <c r="F120" s="34">
        <v>120.205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123.406</v>
      </c>
      <c r="R120" s="67">
        <v>123.24</v>
      </c>
      <c r="S120" s="34">
        <v>0.71</v>
      </c>
      <c r="T120" s="34">
        <v>103.22</v>
      </c>
      <c r="U120" s="34">
        <v>111.267</v>
      </c>
      <c r="V120" s="34">
        <v>112.31</v>
      </c>
      <c r="W120" s="34">
        <v>4.95</v>
      </c>
      <c r="X120" s="34">
        <v>116.07</v>
      </c>
      <c r="Y120" s="34">
        <v>123.19</v>
      </c>
      <c r="Z120" s="34">
        <v>122.787</v>
      </c>
      <c r="AA120" s="34">
        <v>4.27</v>
      </c>
      <c r="AB120" s="34">
        <v>121.77</v>
      </c>
      <c r="AC120" s="34">
        <v>124.037</v>
      </c>
      <c r="AD120" s="34">
        <v>124.338</v>
      </c>
      <c r="AE120" s="34">
        <v>7.95</v>
      </c>
      <c r="AF120" s="34">
        <v>140.04</v>
      </c>
      <c r="AG120" s="34">
        <v>149.875</v>
      </c>
      <c r="AH120" s="34">
        <v>149.519</v>
      </c>
      <c r="AI120" s="34">
        <v>3</v>
      </c>
      <c r="AJ120" s="34">
        <v>116.3</v>
      </c>
      <c r="AK120" s="34">
        <v>123.1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120.096</v>
      </c>
      <c r="F121" s="34">
        <v>120.669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124.002</v>
      </c>
      <c r="R121" s="67">
        <v>123.791</v>
      </c>
      <c r="S121" s="34">
        <v>1.39</v>
      </c>
      <c r="T121" s="34">
        <v>102.22</v>
      </c>
      <c r="U121" s="34">
        <v>112.258</v>
      </c>
      <c r="V121" s="34">
        <v>112.563</v>
      </c>
      <c r="W121" s="34">
        <v>5.27</v>
      </c>
      <c r="X121" s="34">
        <v>116.84</v>
      </c>
      <c r="Y121" s="34">
        <v>123.344</v>
      </c>
      <c r="Z121" s="34">
        <v>123.182</v>
      </c>
      <c r="AA121" s="34">
        <v>5.58</v>
      </c>
      <c r="AB121" s="34">
        <v>122.83</v>
      </c>
      <c r="AC121" s="34">
        <v>124.409</v>
      </c>
      <c r="AD121" s="34">
        <v>124.828</v>
      </c>
      <c r="AE121" s="34">
        <v>9.08</v>
      </c>
      <c r="AF121" s="34">
        <v>142.63</v>
      </c>
      <c r="AG121" s="34">
        <v>150.307</v>
      </c>
      <c r="AH121" s="34">
        <v>150.527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121.189</v>
      </c>
      <c r="F122" s="34">
        <v>121.096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124.406</v>
      </c>
      <c r="R122" s="67">
        <v>124.335</v>
      </c>
      <c r="S122" s="34">
        <v>2.51</v>
      </c>
      <c r="T122" s="34">
        <v>106.43</v>
      </c>
      <c r="U122" s="34">
        <v>110.953</v>
      </c>
      <c r="V122" s="34">
        <v>112.842</v>
      </c>
      <c r="W122" s="34">
        <v>5.32</v>
      </c>
      <c r="X122" s="34">
        <v>123.74</v>
      </c>
      <c r="Y122" s="34">
        <v>123.619</v>
      </c>
      <c r="Z122" s="34">
        <v>123.557</v>
      </c>
      <c r="AA122" s="34">
        <v>5.36</v>
      </c>
      <c r="AB122" s="34">
        <v>134.09</v>
      </c>
      <c r="AC122" s="34">
        <v>125.289</v>
      </c>
      <c r="AD122" s="34">
        <v>125.581</v>
      </c>
      <c r="AE122" s="34">
        <v>9.53</v>
      </c>
      <c r="AF122" s="34">
        <v>154.55</v>
      </c>
      <c r="AG122" s="34">
        <v>151.704</v>
      </c>
      <c r="AH122" s="34">
        <v>151.538</v>
      </c>
      <c r="AI122" s="107">
        <v>7</v>
      </c>
      <c r="AJ122" s="34">
        <v>128.6</v>
      </c>
      <c r="AK122" s="34">
        <v>123.7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121.258</v>
      </c>
      <c r="F123" s="39">
        <v>121.623</v>
      </c>
      <c r="G123" s="39">
        <v>1.0484029002547455</v>
      </c>
      <c r="H123" s="39">
        <v>103.13</v>
      </c>
      <c r="I123" s="39">
        <v>114.2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124.781</v>
      </c>
      <c r="R123" s="39">
        <v>124.963</v>
      </c>
      <c r="S123" s="39">
        <v>-1.69</v>
      </c>
      <c r="T123" s="39">
        <v>109.72</v>
      </c>
      <c r="U123" s="39">
        <v>114.052</v>
      </c>
      <c r="V123" s="39">
        <v>113.13</v>
      </c>
      <c r="W123" s="39">
        <v>1.84</v>
      </c>
      <c r="X123" s="39">
        <v>115.63</v>
      </c>
      <c r="Y123" s="39">
        <v>123.402</v>
      </c>
      <c r="Z123" s="39">
        <v>123.949</v>
      </c>
      <c r="AA123" s="39">
        <v>7.34</v>
      </c>
      <c r="AB123" s="39">
        <v>113.89</v>
      </c>
      <c r="AC123" s="39">
        <v>126.917</v>
      </c>
      <c r="AD123" s="39">
        <v>126.341</v>
      </c>
      <c r="AE123" s="39">
        <v>6.12</v>
      </c>
      <c r="AF123" s="39">
        <v>142.07</v>
      </c>
      <c r="AG123" s="39">
        <v>151.661</v>
      </c>
      <c r="AH123" s="39">
        <v>152.578</v>
      </c>
      <c r="AI123" s="39">
        <v>3.1</v>
      </c>
      <c r="AJ123" s="39">
        <v>116</v>
      </c>
      <c r="AK123" s="39">
        <v>124.8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122.085</v>
      </c>
      <c r="F124" s="34">
        <v>122.315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124</v>
      </c>
      <c r="N124" s="34">
        <v>124.4</v>
      </c>
      <c r="O124" s="34">
        <v>5.2</v>
      </c>
      <c r="P124" s="34">
        <v>119.5</v>
      </c>
      <c r="Q124" s="34">
        <v>125.687</v>
      </c>
      <c r="R124" s="34">
        <v>125.801</v>
      </c>
      <c r="S124" s="34">
        <v>3.41</v>
      </c>
      <c r="T124" s="34">
        <v>112.19</v>
      </c>
      <c r="U124" s="34">
        <v>111.679</v>
      </c>
      <c r="V124" s="34">
        <v>113.36</v>
      </c>
      <c r="W124" s="34">
        <v>4.43</v>
      </c>
      <c r="X124" s="34">
        <v>116.93</v>
      </c>
      <c r="Y124" s="34">
        <v>124.075</v>
      </c>
      <c r="Z124" s="34">
        <v>124.395</v>
      </c>
      <c r="AA124" s="34">
        <v>4.92</v>
      </c>
      <c r="AB124" s="34">
        <v>118.04</v>
      </c>
      <c r="AC124" s="34">
        <v>126.569</v>
      </c>
      <c r="AD124" s="34">
        <v>126.848</v>
      </c>
      <c r="AE124" s="34">
        <v>8.18</v>
      </c>
      <c r="AF124" s="34">
        <v>144.65</v>
      </c>
      <c r="AG124" s="34">
        <v>153.651</v>
      </c>
      <c r="AH124" s="34">
        <v>153.673</v>
      </c>
      <c r="AI124" s="107">
        <v>5.8</v>
      </c>
      <c r="AJ124" s="107">
        <v>118.3</v>
      </c>
      <c r="AK124" s="107">
        <v>125.3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123.368</v>
      </c>
      <c r="F125" s="34">
        <v>122.961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127.019</v>
      </c>
      <c r="R125" s="34">
        <v>126.769</v>
      </c>
      <c r="S125" s="34">
        <v>-1.96</v>
      </c>
      <c r="T125" s="34">
        <v>120.77</v>
      </c>
      <c r="U125" s="34">
        <v>112.166</v>
      </c>
      <c r="V125" s="34">
        <v>113.633</v>
      </c>
      <c r="W125" s="34">
        <v>3</v>
      </c>
      <c r="X125" s="34">
        <v>120.32</v>
      </c>
      <c r="Y125" s="34">
        <v>125.258</v>
      </c>
      <c r="Z125" s="34">
        <v>124.874</v>
      </c>
      <c r="AA125" s="34">
        <v>3.7</v>
      </c>
      <c r="AB125" s="34">
        <v>124.17</v>
      </c>
      <c r="AC125" s="34">
        <v>127.001</v>
      </c>
      <c r="AD125" s="34">
        <v>127.321</v>
      </c>
      <c r="AE125" s="34">
        <v>7.5</v>
      </c>
      <c r="AF125" s="34">
        <v>147.69</v>
      </c>
      <c r="AG125" s="34">
        <v>155.122</v>
      </c>
      <c r="AH125" s="34">
        <v>154.793</v>
      </c>
      <c r="AI125" s="107">
        <v>4.9</v>
      </c>
      <c r="AJ125" s="107">
        <v>124.8</v>
      </c>
      <c r="AK125" s="107">
        <v>126.4</v>
      </c>
      <c r="AL125" s="107">
        <v>126.3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124.613</v>
      </c>
      <c r="F126" s="34">
        <v>123.298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126</v>
      </c>
      <c r="O126" s="34">
        <v>6.6</v>
      </c>
      <c r="P126" s="34">
        <v>124.9</v>
      </c>
      <c r="Q126" s="34">
        <v>128.148</v>
      </c>
      <c r="R126" s="34">
        <v>127.553</v>
      </c>
      <c r="S126" s="34">
        <v>5.52</v>
      </c>
      <c r="T126" s="34">
        <v>121.99</v>
      </c>
      <c r="U126" s="34">
        <v>113.092</v>
      </c>
      <c r="V126" s="34">
        <v>114.024</v>
      </c>
      <c r="W126" s="34">
        <v>4.14</v>
      </c>
      <c r="X126" s="34">
        <v>122.31</v>
      </c>
      <c r="Y126" s="34">
        <v>125.755</v>
      </c>
      <c r="Z126" s="34">
        <v>125.328</v>
      </c>
      <c r="AA126" s="34">
        <v>5.19</v>
      </c>
      <c r="AB126" s="34">
        <v>125.74</v>
      </c>
      <c r="AC126" s="34">
        <v>127.943</v>
      </c>
      <c r="AD126" s="34">
        <v>127.908</v>
      </c>
      <c r="AE126" s="34">
        <v>10.24</v>
      </c>
      <c r="AF126" s="34">
        <v>154.98</v>
      </c>
      <c r="AG126" s="34">
        <v>157.229</v>
      </c>
      <c r="AH126" s="34">
        <v>155.86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122.886</v>
      </c>
      <c r="F127" s="34">
        <v>123.389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128.124</v>
      </c>
      <c r="R127" s="34">
        <v>127.977</v>
      </c>
      <c r="S127" s="34">
        <v>1.1</v>
      </c>
      <c r="T127" s="34">
        <v>111.83</v>
      </c>
      <c r="U127" s="34">
        <v>113.826</v>
      </c>
      <c r="V127" s="34">
        <v>114.459</v>
      </c>
      <c r="W127" s="34">
        <v>3.77</v>
      </c>
      <c r="X127" s="34">
        <v>122.06</v>
      </c>
      <c r="Y127" s="34">
        <v>125.931</v>
      </c>
      <c r="Z127" s="34">
        <v>125.734</v>
      </c>
      <c r="AA127" s="34">
        <v>6.32</v>
      </c>
      <c r="AB127" s="34">
        <v>128.78</v>
      </c>
      <c r="AC127" s="34">
        <v>128.689</v>
      </c>
      <c r="AD127" s="34">
        <v>128.365</v>
      </c>
      <c r="AE127" s="34">
        <v>7.7</v>
      </c>
      <c r="AF127" s="34">
        <v>158.07</v>
      </c>
      <c r="AG127" s="34">
        <v>156.897</v>
      </c>
      <c r="AH127" s="34">
        <v>156.841</v>
      </c>
      <c r="AI127" s="34">
        <v>5.4</v>
      </c>
      <c r="AJ127" s="34">
        <v>126.5</v>
      </c>
      <c r="AK127" s="107">
        <v>128</v>
      </c>
      <c r="AL127" s="118">
        <v>127.5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121.974</v>
      </c>
      <c r="F128" s="34">
        <v>123.64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128.221</v>
      </c>
      <c r="R128" s="34">
        <v>128.218</v>
      </c>
      <c r="S128" s="34">
        <v>3.49</v>
      </c>
      <c r="T128" s="34">
        <v>145.12</v>
      </c>
      <c r="U128" s="34">
        <v>114.728</v>
      </c>
      <c r="V128" s="34">
        <v>114.861</v>
      </c>
      <c r="W128" s="34">
        <v>4.47</v>
      </c>
      <c r="X128" s="34">
        <v>149.03</v>
      </c>
      <c r="Y128" s="34">
        <v>126.189</v>
      </c>
      <c r="Z128" s="34">
        <v>126.11</v>
      </c>
      <c r="AA128" s="34">
        <v>4.55</v>
      </c>
      <c r="AB128" s="34">
        <v>151.02</v>
      </c>
      <c r="AC128" s="34">
        <v>128.147</v>
      </c>
      <c r="AD128" s="34">
        <v>128.669</v>
      </c>
      <c r="AE128" s="34">
        <v>9.07</v>
      </c>
      <c r="AF128" s="34">
        <v>187.24</v>
      </c>
      <c r="AG128" s="34">
        <v>157.018</v>
      </c>
      <c r="AH128" s="34">
        <v>157.806</v>
      </c>
      <c r="AI128" s="107">
        <v>5</v>
      </c>
      <c r="AJ128" s="107">
        <v>151.1</v>
      </c>
      <c r="AK128" s="107">
        <v>127</v>
      </c>
      <c r="AL128" s="107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125.106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128.4</v>
      </c>
      <c r="N129" s="34">
        <v>128.4</v>
      </c>
      <c r="O129" s="34">
        <v>4.3</v>
      </c>
      <c r="P129" s="34">
        <v>135.5</v>
      </c>
      <c r="Q129" s="34">
        <v>128.232</v>
      </c>
      <c r="R129" s="34">
        <v>128.548</v>
      </c>
      <c r="S129" s="34">
        <v>3.84</v>
      </c>
      <c r="T129" s="34">
        <v>116.52</v>
      </c>
      <c r="U129" s="34">
        <v>114.305</v>
      </c>
      <c r="V129" s="34">
        <v>115.205</v>
      </c>
      <c r="W129" s="34">
        <v>4.93</v>
      </c>
      <c r="X129" s="34">
        <v>158.74</v>
      </c>
      <c r="Y129" s="34">
        <v>126.767</v>
      </c>
      <c r="Z129" s="34">
        <v>126.463</v>
      </c>
      <c r="AA129" s="34">
        <v>6.46</v>
      </c>
      <c r="AB129" s="34">
        <v>141</v>
      </c>
      <c r="AC129" s="34">
        <v>129.174</v>
      </c>
      <c r="AD129" s="34">
        <v>128.999</v>
      </c>
      <c r="AE129" s="34">
        <v>9.3</v>
      </c>
      <c r="AF129" s="34">
        <v>171.92</v>
      </c>
      <c r="AG129" s="34">
        <v>159.556</v>
      </c>
      <c r="AH129" s="34">
        <v>158.797</v>
      </c>
      <c r="AI129" s="107">
        <v>4.7</v>
      </c>
      <c r="AJ129" s="118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124.567</v>
      </c>
      <c r="F130" s="34">
        <v>125.139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129.225</v>
      </c>
      <c r="R130" s="34">
        <v>129.043</v>
      </c>
      <c r="S130" s="34">
        <v>3.1</v>
      </c>
      <c r="T130" s="34">
        <v>103.54</v>
      </c>
      <c r="U130" s="34">
        <v>114.416</v>
      </c>
      <c r="V130" s="34">
        <v>115.547</v>
      </c>
      <c r="W130" s="34">
        <v>3.21</v>
      </c>
      <c r="X130" s="34">
        <v>121.66</v>
      </c>
      <c r="Y130" s="34">
        <v>126.378</v>
      </c>
      <c r="Z130" s="34">
        <v>126.808</v>
      </c>
      <c r="AA130" s="34">
        <v>4.74</v>
      </c>
      <c r="AB130" s="34">
        <v>121.15</v>
      </c>
      <c r="AC130" s="34">
        <v>129.25</v>
      </c>
      <c r="AD130" s="34">
        <v>129.27</v>
      </c>
      <c r="AE130" s="34">
        <v>7.66</v>
      </c>
      <c r="AF130" s="34">
        <v>170.14</v>
      </c>
      <c r="AG130" s="34">
        <v>159.1</v>
      </c>
      <c r="AH130" s="34">
        <v>159.792</v>
      </c>
      <c r="AI130" s="107">
        <v>6.6</v>
      </c>
      <c r="AJ130" s="107">
        <v>128.9</v>
      </c>
      <c r="AK130" s="107">
        <v>128.6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127.549</v>
      </c>
      <c r="F131" s="34">
        <v>125.786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130.9</v>
      </c>
      <c r="N131" s="67">
        <v>130.2</v>
      </c>
      <c r="O131" s="67">
        <v>6</v>
      </c>
      <c r="P131" s="67">
        <v>123.8</v>
      </c>
      <c r="Q131" s="67">
        <v>129.591</v>
      </c>
      <c r="R131" s="67">
        <v>129.567</v>
      </c>
      <c r="S131" s="67">
        <v>3.34</v>
      </c>
      <c r="T131" s="34">
        <v>105.68</v>
      </c>
      <c r="U131" s="34">
        <v>114.919</v>
      </c>
      <c r="V131" s="34">
        <v>115.94</v>
      </c>
      <c r="W131" s="34">
        <v>5.33</v>
      </c>
      <c r="X131" s="34">
        <v>120.95</v>
      </c>
      <c r="Y131" s="34">
        <v>127.418</v>
      </c>
      <c r="Z131" s="34">
        <v>127.167</v>
      </c>
      <c r="AA131" s="34">
        <v>4.13</v>
      </c>
      <c r="AB131" s="34">
        <v>125.23</v>
      </c>
      <c r="AC131" s="34">
        <v>129.014</v>
      </c>
      <c r="AD131" s="34">
        <v>129.529</v>
      </c>
      <c r="AE131" s="34">
        <v>9.36</v>
      </c>
      <c r="AF131" s="34">
        <v>153.38</v>
      </c>
      <c r="AG131" s="34">
        <v>161.167</v>
      </c>
      <c r="AH131" s="34">
        <v>160.802</v>
      </c>
      <c r="AI131" s="34">
        <v>7.9</v>
      </c>
      <c r="AJ131" s="34">
        <v>126.5</v>
      </c>
      <c r="AK131" s="34">
        <v>130.4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125.337</v>
      </c>
      <c r="F132" s="34">
        <v>126.139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</v>
      </c>
      <c r="R132" s="67">
        <v>130.033</v>
      </c>
      <c r="S132" s="67">
        <v>3.41</v>
      </c>
      <c r="T132" s="34">
        <v>106.74</v>
      </c>
      <c r="U132" s="34">
        <v>115.144</v>
      </c>
      <c r="V132" s="34">
        <v>116.394</v>
      </c>
      <c r="W132" s="34">
        <v>3.35</v>
      </c>
      <c r="X132" s="34">
        <v>119.96</v>
      </c>
      <c r="Y132" s="34">
        <v>127.435</v>
      </c>
      <c r="Z132" s="34">
        <v>127.53</v>
      </c>
      <c r="AA132" s="34">
        <v>5.15</v>
      </c>
      <c r="AB132" s="34">
        <v>128.04</v>
      </c>
      <c r="AC132" s="34">
        <v>129.978</v>
      </c>
      <c r="AD132" s="34">
        <v>129.939</v>
      </c>
      <c r="AE132" s="34">
        <v>7.49</v>
      </c>
      <c r="AF132" s="34">
        <v>150.53</v>
      </c>
      <c r="AG132" s="34">
        <v>161.352</v>
      </c>
      <c r="AH132" s="34">
        <v>161.831</v>
      </c>
      <c r="AI132" s="34">
        <v>5.4</v>
      </c>
      <c r="AJ132" s="34">
        <v>122.6</v>
      </c>
      <c r="AK132" s="34">
        <v>130.3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126.132</v>
      </c>
      <c r="F133" s="34">
        <v>126.408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132.1</v>
      </c>
      <c r="N133" s="67">
        <v>132</v>
      </c>
      <c r="O133" s="67">
        <v>5.5</v>
      </c>
      <c r="P133" s="67">
        <v>123.1</v>
      </c>
      <c r="Q133" s="67">
        <v>130.385</v>
      </c>
      <c r="R133" s="67">
        <v>130.475</v>
      </c>
      <c r="S133" s="67">
        <v>2.93</v>
      </c>
      <c r="T133" s="34">
        <v>105.22</v>
      </c>
      <c r="U133" s="34">
        <v>115.343</v>
      </c>
      <c r="V133" s="34">
        <v>116.939</v>
      </c>
      <c r="W133" s="34">
        <v>4.87</v>
      </c>
      <c r="X133" s="34">
        <v>122.53</v>
      </c>
      <c r="Y133" s="34">
        <v>128.183</v>
      </c>
      <c r="Z133" s="34">
        <v>127.887</v>
      </c>
      <c r="AA133" s="34">
        <v>4.87</v>
      </c>
      <c r="AB133" s="34">
        <v>128.81</v>
      </c>
      <c r="AC133" s="34">
        <v>130.391</v>
      </c>
      <c r="AD133" s="34">
        <v>130.347</v>
      </c>
      <c r="AE133" s="34">
        <v>8.86</v>
      </c>
      <c r="AF133" s="34">
        <v>155.27</v>
      </c>
      <c r="AG133" s="34">
        <v>163.111</v>
      </c>
      <c r="AH133" s="34">
        <v>162.878</v>
      </c>
      <c r="AI133" s="34">
        <v>6.5</v>
      </c>
      <c r="AJ133" s="34">
        <v>123.6</v>
      </c>
      <c r="AK133" s="34">
        <v>130.7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127.198</v>
      </c>
      <c r="F134" s="34">
        <v>126.753</v>
      </c>
      <c r="G134" s="34">
        <v>2.6297872340425563</v>
      </c>
      <c r="H134" s="34">
        <v>120.59</v>
      </c>
      <c r="I134" s="34">
        <v>116.9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132.9</v>
      </c>
      <c r="O134" s="67">
        <v>5.6</v>
      </c>
      <c r="P134" s="67">
        <v>134.9</v>
      </c>
      <c r="Q134" s="67">
        <v>131.158</v>
      </c>
      <c r="R134" s="67">
        <v>130.898</v>
      </c>
      <c r="S134" s="67">
        <v>8.52</v>
      </c>
      <c r="T134" s="34">
        <v>115.5</v>
      </c>
      <c r="U134" s="34">
        <v>118.372</v>
      </c>
      <c r="V134" s="34">
        <v>117.506</v>
      </c>
      <c r="W134" s="34">
        <v>3.47</v>
      </c>
      <c r="X134" s="34">
        <v>128.03</v>
      </c>
      <c r="Y134" s="34">
        <v>128.329</v>
      </c>
      <c r="Z134" s="34">
        <v>128.229</v>
      </c>
      <c r="AA134" s="34">
        <v>4.11</v>
      </c>
      <c r="AB134" s="34">
        <v>139.61</v>
      </c>
      <c r="AC134" s="34">
        <v>130.428</v>
      </c>
      <c r="AD134" s="34">
        <v>130.683</v>
      </c>
      <c r="AE134" s="34">
        <v>7.54</v>
      </c>
      <c r="AF134" s="34">
        <v>166.2</v>
      </c>
      <c r="AG134" s="34">
        <v>163.716</v>
      </c>
      <c r="AH134" s="34">
        <v>163.941</v>
      </c>
      <c r="AI134" s="34">
        <v>5.4</v>
      </c>
      <c r="AJ134" s="34">
        <v>135.5</v>
      </c>
      <c r="AK134" s="34">
        <v>130.3</v>
      </c>
      <c r="AL134" s="34">
        <v>131.3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126.735</v>
      </c>
      <c r="F135" s="39">
        <v>127.146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133.9</v>
      </c>
      <c r="N135" s="39">
        <v>133.8</v>
      </c>
      <c r="O135" s="39">
        <v>4.7</v>
      </c>
      <c r="P135" s="39">
        <v>123.5</v>
      </c>
      <c r="Q135" s="39">
        <v>131.178</v>
      </c>
      <c r="R135" s="39">
        <v>131.283</v>
      </c>
      <c r="S135" s="39">
        <v>-0.51</v>
      </c>
      <c r="T135" s="39">
        <v>109.16</v>
      </c>
      <c r="U135" s="39">
        <v>115.125</v>
      </c>
      <c r="V135" s="39">
        <v>118.055</v>
      </c>
      <c r="W135" s="39">
        <v>4.45</v>
      </c>
      <c r="X135" s="39">
        <v>120.78</v>
      </c>
      <c r="Y135" s="39">
        <v>128.635</v>
      </c>
      <c r="Z135" s="39">
        <v>128.561</v>
      </c>
      <c r="AA135" s="39">
        <v>2.69</v>
      </c>
      <c r="AB135" s="39">
        <v>116.95</v>
      </c>
      <c r="AC135" s="39">
        <v>131.02</v>
      </c>
      <c r="AD135" s="39">
        <v>131.041</v>
      </c>
      <c r="AE135" s="39">
        <v>9.22</v>
      </c>
      <c r="AF135" s="39">
        <v>155.17</v>
      </c>
      <c r="AG135" s="39">
        <v>165.331</v>
      </c>
      <c r="AH135" s="39">
        <v>165.009</v>
      </c>
      <c r="AI135" s="39">
        <v>6.1</v>
      </c>
      <c r="AJ135" s="39">
        <v>123.1</v>
      </c>
      <c r="AK135" s="39">
        <v>133.6</v>
      </c>
      <c r="AL135" s="39">
        <v>131.9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127.817</v>
      </c>
      <c r="F136" s="34">
        <v>127.49</v>
      </c>
      <c r="G136" s="34">
        <v>2.9997272975184046</v>
      </c>
      <c r="H136" s="34">
        <v>113.31</v>
      </c>
      <c r="I136" s="34">
        <v>118.3</v>
      </c>
      <c r="J136" s="34">
        <v>118.3</v>
      </c>
      <c r="K136" s="34">
        <v>8.115942028985511</v>
      </c>
      <c r="L136" s="34">
        <v>111.9</v>
      </c>
      <c r="M136" s="67">
        <v>134.6</v>
      </c>
      <c r="N136" s="67">
        <v>134.7</v>
      </c>
      <c r="O136" s="67">
        <v>5.4</v>
      </c>
      <c r="P136" s="67">
        <v>125.9</v>
      </c>
      <c r="Q136" s="67">
        <v>131.899</v>
      </c>
      <c r="R136" s="67">
        <v>131.634</v>
      </c>
      <c r="S136" s="67">
        <v>9.07</v>
      </c>
      <c r="T136" s="34">
        <v>122.37</v>
      </c>
      <c r="U136" s="34">
        <v>120.055</v>
      </c>
      <c r="V136" s="34">
        <v>118.622</v>
      </c>
      <c r="W136" s="34">
        <v>5.12</v>
      </c>
      <c r="X136" s="34">
        <v>122.92</v>
      </c>
      <c r="Y136" s="34">
        <v>129.274</v>
      </c>
      <c r="Z136" s="34">
        <v>128.881</v>
      </c>
      <c r="AA136" s="34">
        <v>4.19</v>
      </c>
      <c r="AB136" s="34">
        <v>122.98</v>
      </c>
      <c r="AC136" s="34">
        <v>131.442</v>
      </c>
      <c r="AD136" s="34">
        <v>131.352</v>
      </c>
      <c r="AE136" s="34">
        <v>7.89</v>
      </c>
      <c r="AF136" s="34">
        <v>156.06</v>
      </c>
      <c r="AG136" s="34">
        <v>166.021</v>
      </c>
      <c r="AH136" s="34">
        <v>166.077</v>
      </c>
      <c r="AI136" s="34">
        <v>5.6</v>
      </c>
      <c r="AJ136" s="34">
        <v>124.9</v>
      </c>
      <c r="AK136" s="34">
        <v>132.4</v>
      </c>
      <c r="AL136" s="34">
        <v>132.4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128.18</v>
      </c>
      <c r="F137" s="34">
        <v>127.783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135.8</v>
      </c>
      <c r="N137" s="67">
        <v>135.6</v>
      </c>
      <c r="O137" s="67">
        <v>3.4</v>
      </c>
      <c r="P137" s="67">
        <v>131</v>
      </c>
      <c r="Q137" s="67">
        <v>131.728</v>
      </c>
      <c r="R137" s="67">
        <v>131.992</v>
      </c>
      <c r="S137" s="67">
        <v>4.97</v>
      </c>
      <c r="T137" s="34">
        <v>126.77</v>
      </c>
      <c r="U137" s="34">
        <v>117.613</v>
      </c>
      <c r="V137" s="34">
        <v>119.111</v>
      </c>
      <c r="W137" s="34">
        <v>2.43</v>
      </c>
      <c r="X137" s="34">
        <v>123.24</v>
      </c>
      <c r="Y137" s="34">
        <v>128.934</v>
      </c>
      <c r="Z137" s="34">
        <v>129.194</v>
      </c>
      <c r="AA137" s="34">
        <v>2.84</v>
      </c>
      <c r="AB137" s="34">
        <v>127.71</v>
      </c>
      <c r="AC137" s="34">
        <v>131.247</v>
      </c>
      <c r="AD137" s="34">
        <v>131.616</v>
      </c>
      <c r="AE137" s="34">
        <v>7.43</v>
      </c>
      <c r="AF137" s="34">
        <v>158.67</v>
      </c>
      <c r="AG137" s="34">
        <v>166.606</v>
      </c>
      <c r="AH137" s="34">
        <v>167.164</v>
      </c>
      <c r="AI137" s="34">
        <v>4.9</v>
      </c>
      <c r="AJ137" s="34">
        <v>130.9</v>
      </c>
      <c r="AK137" s="34">
        <v>132</v>
      </c>
      <c r="AL137" s="34">
        <v>132.8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127.253</v>
      </c>
      <c r="F138" s="34">
        <v>128.195</v>
      </c>
      <c r="G138" s="34">
        <v>-4.469560750064229</v>
      </c>
      <c r="H138" s="34">
        <v>111.57</v>
      </c>
      <c r="I138" s="34">
        <v>118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136.6</v>
      </c>
      <c r="O138" s="67">
        <v>2.3</v>
      </c>
      <c r="P138" s="67">
        <v>127.8</v>
      </c>
      <c r="Q138" s="67">
        <v>132.389</v>
      </c>
      <c r="R138" s="67">
        <v>132.5</v>
      </c>
      <c r="S138" s="67">
        <v>6.96</v>
      </c>
      <c r="T138" s="34">
        <v>130.48</v>
      </c>
      <c r="U138" s="34">
        <v>120.622</v>
      </c>
      <c r="V138" s="34">
        <v>119.466</v>
      </c>
      <c r="W138" s="34">
        <v>0.9</v>
      </c>
      <c r="X138" s="34">
        <v>123.41</v>
      </c>
      <c r="Y138" s="34">
        <v>129.143</v>
      </c>
      <c r="Z138" s="34">
        <v>129.542</v>
      </c>
      <c r="AA138" s="34">
        <v>1.38</v>
      </c>
      <c r="AB138" s="34">
        <v>127.47</v>
      </c>
      <c r="AC138" s="34">
        <v>131.698</v>
      </c>
      <c r="AD138" s="34">
        <v>132.035</v>
      </c>
      <c r="AE138" s="34">
        <v>4.76</v>
      </c>
      <c r="AF138" s="34">
        <v>162.35</v>
      </c>
      <c r="AG138" s="34">
        <v>167.414</v>
      </c>
      <c r="AH138" s="34">
        <v>168.321</v>
      </c>
      <c r="AI138" s="34">
        <v>2</v>
      </c>
      <c r="AJ138" s="34">
        <v>128.4</v>
      </c>
      <c r="AK138" s="34">
        <v>133.2</v>
      </c>
      <c r="AL138" s="34">
        <v>133.3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127.986</v>
      </c>
      <c r="F139" s="34">
        <v>128.844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132.996</v>
      </c>
      <c r="R139" s="67">
        <v>133.259</v>
      </c>
      <c r="S139" s="67">
        <v>3.47</v>
      </c>
      <c r="T139" s="34">
        <v>115.71</v>
      </c>
      <c r="U139" s="34">
        <v>117.375</v>
      </c>
      <c r="V139" s="34">
        <v>119.739</v>
      </c>
      <c r="W139" s="34">
        <v>1.72</v>
      </c>
      <c r="X139" s="34">
        <v>124.16</v>
      </c>
      <c r="Y139" s="34">
        <v>129.724</v>
      </c>
      <c r="Z139" s="34">
        <v>129.951</v>
      </c>
      <c r="AA139" s="34">
        <v>2.08</v>
      </c>
      <c r="AB139" s="34">
        <v>131.46</v>
      </c>
      <c r="AC139" s="34">
        <v>132.332</v>
      </c>
      <c r="AD139" s="34">
        <v>132.722</v>
      </c>
      <c r="AE139" s="34">
        <v>6.55</v>
      </c>
      <c r="AF139" s="34">
        <v>168.43</v>
      </c>
      <c r="AG139" s="34">
        <v>168.665</v>
      </c>
      <c r="AH139" s="34">
        <v>169.585</v>
      </c>
      <c r="AI139" s="34">
        <v>4.1</v>
      </c>
      <c r="AJ139" s="34">
        <v>131.6</v>
      </c>
      <c r="AK139" s="34">
        <v>132.5</v>
      </c>
      <c r="AL139" s="34">
        <v>134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131.538</v>
      </c>
      <c r="F140" s="34">
        <v>129.598</v>
      </c>
      <c r="G140" s="34">
        <v>13.387269119218434</v>
      </c>
      <c r="H140" s="34">
        <v>148.56</v>
      </c>
      <c r="I140" s="34">
        <v>119.2</v>
      </c>
      <c r="J140" s="34">
        <v>119.1</v>
      </c>
      <c r="K140" s="34">
        <v>21.6271186440678</v>
      </c>
      <c r="L140" s="34">
        <v>179.4</v>
      </c>
      <c r="M140" s="67">
        <v>139.4</v>
      </c>
      <c r="N140" s="67">
        <v>138.5</v>
      </c>
      <c r="O140" s="67">
        <v>5.8</v>
      </c>
      <c r="P140" s="67">
        <v>163</v>
      </c>
      <c r="Q140" s="67">
        <v>134.546</v>
      </c>
      <c r="R140" s="67">
        <v>134.131</v>
      </c>
      <c r="S140" s="67">
        <v>3.71</v>
      </c>
      <c r="T140" s="34">
        <v>150.5</v>
      </c>
      <c r="U140" s="34">
        <v>119.013</v>
      </c>
      <c r="V140" s="34">
        <v>120.072</v>
      </c>
      <c r="W140" s="34">
        <v>4.15</v>
      </c>
      <c r="X140" s="34">
        <v>155.21</v>
      </c>
      <c r="Y140" s="34">
        <v>130.576</v>
      </c>
      <c r="Z140" s="34">
        <v>130.402</v>
      </c>
      <c r="AA140" s="34">
        <v>5.43</v>
      </c>
      <c r="AB140" s="34">
        <v>159.22</v>
      </c>
      <c r="AC140" s="34">
        <v>133.794</v>
      </c>
      <c r="AD140" s="34">
        <v>133.531</v>
      </c>
      <c r="AE140" s="34">
        <v>11.06</v>
      </c>
      <c r="AF140" s="34">
        <v>207.96</v>
      </c>
      <c r="AG140" s="34">
        <v>172.383</v>
      </c>
      <c r="AH140" s="34">
        <v>170.898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129.296</v>
      </c>
      <c r="F141" s="34">
        <v>130.253</v>
      </c>
      <c r="G141" s="34">
        <v>0.07811279487579621</v>
      </c>
      <c r="H141" s="34">
        <v>128.12</v>
      </c>
      <c r="I141" s="34">
        <v>119.2</v>
      </c>
      <c r="J141" s="34">
        <v>119.4</v>
      </c>
      <c r="K141" s="34">
        <v>-8.359326263256397</v>
      </c>
      <c r="L141" s="34">
        <v>146.9</v>
      </c>
      <c r="M141" s="67">
        <v>126.7</v>
      </c>
      <c r="N141" s="67">
        <v>139.5</v>
      </c>
      <c r="O141" s="67">
        <v>5.5</v>
      </c>
      <c r="P141" s="34">
        <v>142.9</v>
      </c>
      <c r="Q141" s="67">
        <v>134.994</v>
      </c>
      <c r="R141" s="67">
        <v>134.879</v>
      </c>
      <c r="S141" s="67">
        <v>4.42</v>
      </c>
      <c r="T141" s="34">
        <v>121.67</v>
      </c>
      <c r="U141" s="34">
        <v>119.837</v>
      </c>
      <c r="V141" s="34">
        <v>120.487</v>
      </c>
      <c r="W141" s="34">
        <v>2.39</v>
      </c>
      <c r="X141" s="34">
        <v>162.53</v>
      </c>
      <c r="Y141" s="34">
        <v>130.876</v>
      </c>
      <c r="Z141" s="34">
        <v>130.866</v>
      </c>
      <c r="AA141" s="34">
        <v>3.81</v>
      </c>
      <c r="AB141" s="34">
        <v>146.37</v>
      </c>
      <c r="AC141" s="34">
        <v>134.269</v>
      </c>
      <c r="AD141" s="34">
        <v>134.185</v>
      </c>
      <c r="AE141" s="34">
        <v>7.92</v>
      </c>
      <c r="AF141" s="34">
        <v>185.53</v>
      </c>
      <c r="AG141" s="34">
        <v>172.047</v>
      </c>
      <c r="AH141" s="34">
        <v>172.165</v>
      </c>
      <c r="AI141" s="34">
        <v>3.9</v>
      </c>
      <c r="AJ141" s="34">
        <v>146.7</v>
      </c>
      <c r="AK141" s="34">
        <v>135.2</v>
      </c>
      <c r="AL141" s="34">
        <v>135.8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</v>
      </c>
      <c r="F142" s="34">
        <v>130.841</v>
      </c>
      <c r="G142" s="34">
        <v>4.160938502428747</v>
      </c>
      <c r="H142" s="34">
        <v>113.65</v>
      </c>
      <c r="I142" s="34">
        <v>119.6</v>
      </c>
      <c r="J142" s="34">
        <v>119.7</v>
      </c>
      <c r="K142" s="34">
        <v>7.859922178988323</v>
      </c>
      <c r="L142" s="34">
        <v>138.6</v>
      </c>
      <c r="M142" s="67">
        <v>140.2</v>
      </c>
      <c r="N142" s="67">
        <v>140.4</v>
      </c>
      <c r="O142" s="67">
        <v>4.6</v>
      </c>
      <c r="P142" s="67">
        <v>135.9</v>
      </c>
      <c r="Q142" s="67">
        <v>135.542</v>
      </c>
      <c r="R142" s="67">
        <v>135.497</v>
      </c>
      <c r="S142" s="67">
        <v>4.84</v>
      </c>
      <c r="T142" s="34">
        <v>108.55</v>
      </c>
      <c r="U142" s="34">
        <v>119.854</v>
      </c>
      <c r="V142" s="34">
        <v>120.905</v>
      </c>
      <c r="W142" s="34">
        <v>5.36</v>
      </c>
      <c r="X142" s="34">
        <v>128.18</v>
      </c>
      <c r="Y142" s="34">
        <v>131.685</v>
      </c>
      <c r="Z142" s="34">
        <v>131.326</v>
      </c>
      <c r="AA142" s="34">
        <v>3.95</v>
      </c>
      <c r="AB142" s="34">
        <v>125.94</v>
      </c>
      <c r="AC142" s="34">
        <v>134.343</v>
      </c>
      <c r="AD142" s="34">
        <v>134.718</v>
      </c>
      <c r="AE142" s="34">
        <v>9.11</v>
      </c>
      <c r="AF142" s="34">
        <v>185.63</v>
      </c>
      <c r="AG142" s="34">
        <v>173.513</v>
      </c>
      <c r="AH142" s="34">
        <v>173.399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3</v>
      </c>
      <c r="D143" s="67">
        <v>129</v>
      </c>
      <c r="E143" s="34">
        <v>131.901</v>
      </c>
      <c r="F143" s="34">
        <v>131.479</v>
      </c>
      <c r="G143" s="34">
        <v>-0.8688028056751069</v>
      </c>
      <c r="H143" s="34">
        <v>124.37</v>
      </c>
      <c r="I143" s="34">
        <v>120.2</v>
      </c>
      <c r="J143" s="34">
        <v>120</v>
      </c>
      <c r="K143" s="34">
        <v>5.555555555555551</v>
      </c>
      <c r="L143" s="34">
        <v>153.9</v>
      </c>
      <c r="M143" s="34">
        <v>141</v>
      </c>
      <c r="N143" s="34">
        <v>141.4</v>
      </c>
      <c r="O143" s="34">
        <v>4.8</v>
      </c>
      <c r="P143" s="34">
        <v>129.8</v>
      </c>
      <c r="Q143" s="34">
        <v>136.08</v>
      </c>
      <c r="R143" s="34">
        <v>136.12</v>
      </c>
      <c r="S143" s="34">
        <v>5.14</v>
      </c>
      <c r="T143" s="34">
        <v>111.12</v>
      </c>
      <c r="U143" s="34">
        <v>120.428</v>
      </c>
      <c r="V143" s="34">
        <v>121.336</v>
      </c>
      <c r="W143" s="34">
        <v>2.35</v>
      </c>
      <c r="X143" s="34">
        <v>123.79</v>
      </c>
      <c r="Y143" s="34">
        <v>131.748</v>
      </c>
      <c r="Z143" s="34">
        <v>131.776</v>
      </c>
      <c r="AA143" s="34">
        <v>4.86</v>
      </c>
      <c r="AB143" s="34">
        <v>131.31</v>
      </c>
      <c r="AC143" s="34">
        <v>135.262</v>
      </c>
      <c r="AD143" s="34">
        <v>135.331</v>
      </c>
      <c r="AE143" s="34">
        <v>8.35</v>
      </c>
      <c r="AF143" s="34">
        <v>166.19</v>
      </c>
      <c r="AG143" s="34">
        <v>174.753</v>
      </c>
      <c r="AH143" s="34">
        <v>174.633</v>
      </c>
      <c r="AI143" s="34">
        <v>5.6</v>
      </c>
      <c r="AJ143" s="34">
        <v>133.6</v>
      </c>
      <c r="AK143" s="34">
        <v>137.8</v>
      </c>
      <c r="AL143" s="34">
        <v>137.5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5.5</v>
      </c>
      <c r="D144" s="67">
        <v>124.2</v>
      </c>
      <c r="E144" s="34">
        <v>131.755</v>
      </c>
      <c r="F144" s="34">
        <v>132.182</v>
      </c>
      <c r="G144" s="34">
        <v>3.5102499297950014</v>
      </c>
      <c r="H144" s="34">
        <v>110.58</v>
      </c>
      <c r="I144" s="34">
        <v>120.1</v>
      </c>
      <c r="J144" s="34">
        <v>120.3</v>
      </c>
      <c r="K144" s="34">
        <v>8.453922315308448</v>
      </c>
      <c r="L144" s="34">
        <v>142.4</v>
      </c>
      <c r="M144" s="34">
        <v>142.5</v>
      </c>
      <c r="N144" s="34">
        <v>142.5</v>
      </c>
      <c r="O144" s="34">
        <v>5.4</v>
      </c>
      <c r="P144" s="34">
        <v>127.2</v>
      </c>
      <c r="Q144" s="34">
        <v>136.79</v>
      </c>
      <c r="R144" s="34">
        <v>136.807</v>
      </c>
      <c r="S144" s="34">
        <v>5.84</v>
      </c>
      <c r="T144" s="34">
        <v>112.98</v>
      </c>
      <c r="U144" s="34">
        <v>121.85</v>
      </c>
      <c r="V144" s="34">
        <v>121.737</v>
      </c>
      <c r="W144" s="34">
        <v>4.99</v>
      </c>
      <c r="X144" s="34">
        <v>125.94</v>
      </c>
      <c r="Y144" s="34">
        <v>132.342</v>
      </c>
      <c r="Z144" s="34">
        <v>132.222</v>
      </c>
      <c r="AA144" s="34">
        <v>5.1</v>
      </c>
      <c r="AB144" s="34">
        <v>134.57</v>
      </c>
      <c r="AC144" s="34">
        <v>135.975</v>
      </c>
      <c r="AD144" s="34">
        <v>135.96</v>
      </c>
      <c r="AE144" s="34">
        <v>9.53</v>
      </c>
      <c r="AF144" s="34">
        <v>164.87</v>
      </c>
      <c r="AG144" s="34">
        <v>175.998</v>
      </c>
      <c r="AH144" s="34">
        <v>175.858</v>
      </c>
      <c r="AI144" s="34">
        <v>6.6</v>
      </c>
      <c r="AJ144" s="34">
        <v>130.7</v>
      </c>
      <c r="AK144" s="34">
        <v>138.6</v>
      </c>
      <c r="AL144" s="34">
        <v>138.4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5.4</v>
      </c>
      <c r="D145" s="34">
        <v>124.9</v>
      </c>
      <c r="E145" s="34">
        <v>132.985</v>
      </c>
      <c r="F145" s="34">
        <v>132.885</v>
      </c>
      <c r="G145" s="34">
        <v>4.395500519897903</v>
      </c>
      <c r="H145" s="34">
        <v>110.44</v>
      </c>
      <c r="I145" s="34">
        <v>120.7</v>
      </c>
      <c r="J145" s="34">
        <v>120.6</v>
      </c>
      <c r="K145" s="34">
        <v>9.431021044427117</v>
      </c>
      <c r="L145" s="34">
        <v>140.4</v>
      </c>
      <c r="M145" s="34">
        <v>143.4</v>
      </c>
      <c r="N145" s="34">
        <v>143.5</v>
      </c>
      <c r="O145" s="34">
        <v>5.7</v>
      </c>
      <c r="P145" s="34">
        <v>130.1</v>
      </c>
      <c r="Q145" s="34">
        <v>137.653</v>
      </c>
      <c r="R145" s="34">
        <v>137.533</v>
      </c>
      <c r="S145" s="34">
        <v>5.6</v>
      </c>
      <c r="T145" s="34">
        <v>111.11</v>
      </c>
      <c r="U145" s="34">
        <v>121.464</v>
      </c>
      <c r="V145" s="34">
        <v>122.039</v>
      </c>
      <c r="W145" s="34">
        <v>3.14</v>
      </c>
      <c r="X145" s="34">
        <v>126.38</v>
      </c>
      <c r="Y145" s="34">
        <v>132.593</v>
      </c>
      <c r="Z145" s="34">
        <v>132.674</v>
      </c>
      <c r="AA145" s="34">
        <v>5.17</v>
      </c>
      <c r="AB145" s="34">
        <v>135.47</v>
      </c>
      <c r="AC145" s="34">
        <v>136.436</v>
      </c>
      <c r="AD145" s="34">
        <v>136.506</v>
      </c>
      <c r="AE145" s="34">
        <v>8.79</v>
      </c>
      <c r="AF145" s="34">
        <v>168.92</v>
      </c>
      <c r="AG145" s="34">
        <v>177.156</v>
      </c>
      <c r="AH145" s="34">
        <v>177.072</v>
      </c>
      <c r="AI145" s="34">
        <v>7.2</v>
      </c>
      <c r="AJ145" s="34">
        <v>132.4</v>
      </c>
      <c r="AK145" s="34">
        <v>139.6</v>
      </c>
      <c r="AL145" s="34">
        <v>139.1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4.8</v>
      </c>
      <c r="D146" s="34">
        <v>136.5</v>
      </c>
      <c r="E146" s="34">
        <v>134.072</v>
      </c>
      <c r="F146" s="34">
        <v>133.519</v>
      </c>
      <c r="G146" s="34">
        <v>3.0765403433120437</v>
      </c>
      <c r="H146" s="34">
        <v>124.3</v>
      </c>
      <c r="I146" s="34">
        <v>120.9</v>
      </c>
      <c r="J146" s="34">
        <v>120.7</v>
      </c>
      <c r="K146" s="34">
        <v>8.193418401611812</v>
      </c>
      <c r="L146" s="34">
        <v>161.1</v>
      </c>
      <c r="M146" s="34">
        <v>144.7</v>
      </c>
      <c r="N146" s="34">
        <v>144.6</v>
      </c>
      <c r="O146" s="34">
        <v>5</v>
      </c>
      <c r="P146" s="34">
        <v>141.7</v>
      </c>
      <c r="Q146" s="34">
        <v>138.208</v>
      </c>
      <c r="R146" s="34">
        <v>138.263</v>
      </c>
      <c r="S146" s="34">
        <v>0.41</v>
      </c>
      <c r="T146" s="34">
        <v>115.98</v>
      </c>
      <c r="U146" s="34">
        <v>120.687</v>
      </c>
      <c r="V146" s="34">
        <v>122.306</v>
      </c>
      <c r="W146" s="34">
        <v>3.51</v>
      </c>
      <c r="X146" s="34">
        <v>132.53</v>
      </c>
      <c r="Y146" s="34">
        <v>133.22</v>
      </c>
      <c r="Z146" s="34">
        <v>133.133</v>
      </c>
      <c r="AA146" s="34">
        <v>4.8</v>
      </c>
      <c r="AB146" s="34">
        <v>146.31</v>
      </c>
      <c r="AC146" s="34">
        <v>136.922</v>
      </c>
      <c r="AD146" s="34">
        <v>136.985</v>
      </c>
      <c r="AE146" s="34">
        <v>8.85</v>
      </c>
      <c r="AF146" s="34">
        <v>180.91</v>
      </c>
      <c r="AG146" s="34">
        <v>178.685</v>
      </c>
      <c r="AH146" s="34">
        <v>178.27</v>
      </c>
      <c r="AI146" s="34">
        <v>6.8</v>
      </c>
      <c r="AJ146" s="34">
        <v>144.8</v>
      </c>
      <c r="AK146" s="34">
        <v>140.9</v>
      </c>
      <c r="AL146" s="34">
        <v>139.7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5.8</v>
      </c>
      <c r="D147" s="34">
        <v>123.6</v>
      </c>
      <c r="E147" s="34">
        <v>133.666</v>
      </c>
      <c r="F147" s="34">
        <v>134.078</v>
      </c>
      <c r="G147" s="34">
        <v>3.777504957975257</v>
      </c>
      <c r="H147" s="34">
        <v>109.89</v>
      </c>
      <c r="I147" s="34">
        <v>120</v>
      </c>
      <c r="J147" s="34">
        <v>120.9</v>
      </c>
      <c r="K147" s="34">
        <v>10.472659870250228</v>
      </c>
      <c r="L147" s="34">
        <v>119.2</v>
      </c>
      <c r="M147" s="34">
        <v>145.8</v>
      </c>
      <c r="N147" s="34">
        <v>145.7</v>
      </c>
      <c r="O147" s="34">
        <v>6.7</v>
      </c>
      <c r="P147" s="34">
        <v>131.8</v>
      </c>
      <c r="Q147" s="34">
        <v>139.176</v>
      </c>
      <c r="R147" s="34">
        <v>138.991</v>
      </c>
      <c r="S147" s="34">
        <v>5.93</v>
      </c>
      <c r="T147" s="34">
        <v>115.63</v>
      </c>
      <c r="U147" s="34">
        <v>121.518</v>
      </c>
      <c r="V147" s="34">
        <v>122.643</v>
      </c>
      <c r="W147" s="34">
        <v>5.06</v>
      </c>
      <c r="X147" s="34">
        <v>126.89</v>
      </c>
      <c r="Y147" s="34">
        <v>133.811</v>
      </c>
      <c r="Z147" s="34">
        <v>133.59</v>
      </c>
      <c r="AA147" s="34">
        <v>6</v>
      </c>
      <c r="AB147" s="34">
        <v>123.97</v>
      </c>
      <c r="AC147" s="34">
        <v>137.272</v>
      </c>
      <c r="AD147" s="34">
        <v>137.443</v>
      </c>
      <c r="AE147" s="34">
        <v>8.61</v>
      </c>
      <c r="AF147" s="34">
        <v>168.53</v>
      </c>
      <c r="AG147" s="34">
        <v>179.24</v>
      </c>
      <c r="AH147" s="34">
        <v>179.451</v>
      </c>
      <c r="AI147" s="34">
        <v>6.6</v>
      </c>
      <c r="AJ147" s="34">
        <v>131.3</v>
      </c>
      <c r="AK147" s="34">
        <v>139.1</v>
      </c>
      <c r="AL147" s="34">
        <v>140.2</v>
      </c>
      <c r="AM147" s="127" t="s">
        <v>196</v>
      </c>
    </row>
    <row r="148" spans="3:39" ht="12.75">
      <c r="C148" s="110"/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6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7.560085204771495</v>
      </c>
      <c r="E6" s="72">
        <f>100*(SUM(Taulukko!F15:F17)-SUM(Taulukko!F3:F5))/SUM(Taulukko!F3:F5)</f>
        <v>7.447803971769387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4.549469964664302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10.152582159624421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7.671886805247313</v>
      </c>
      <c r="N6" s="72">
        <f>100*(SUM(Taulukko!R15:R17)-SUM(Taulukko!R3:R5))/SUM(Taulukko!R3:R5)</f>
        <v>7.611716830282183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2.8668950692808757</v>
      </c>
      <c r="Q6" s="72">
        <f>100*(SUM(Taulukko!V15:V17)-SUM(Taulukko!V3:V5))/SUM(Taulukko!V3:V5)</f>
        <v>-1.2530133734199838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9.209123348490639</v>
      </c>
      <c r="T6" s="72">
        <f>100*(SUM(Taulukko!Z15:Z17)-SUM(Taulukko!Z3:Z5))/SUM(Taulukko!Z3:Z5)</f>
        <v>6.789263028748767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10.809491117635343</v>
      </c>
      <c r="W6" s="72">
        <f>100*(SUM(Taulukko!AD15:AD17)-SUM(Taulukko!AD3:AD5))/SUM(Taulukko!AD3:AD5)</f>
        <v>10.812837407205116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11.964656735579299</v>
      </c>
      <c r="Z6" s="72">
        <f>100*(SUM(Taulukko!AH15:AH17)-SUM(Taulukko!AH3:AH5))/SUM(Taulukko!AH3:AH5)</f>
        <v>11.542861397666039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7.192460317460316</v>
      </c>
      <c r="AC6" s="72">
        <f>100*(SUM(Taulukko!AL15:AL17)-SUM(Taulukko!AL3:AL5))/SUM(Taulukko!AL3:AL5)</f>
        <v>6.537890044576546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7.01199695349762</v>
      </c>
      <c r="E7" s="72">
        <f>100*(SUM(Taulukko!F16:F18)-SUM(Taulukko!F4:F6))/SUM(Taulukko!F4:F6)</f>
        <v>6.984155113290845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4.757709251101313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10.37296037296038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7.352961551121932</v>
      </c>
      <c r="N7" s="72">
        <f>100*(SUM(Taulukko!R16:R18)-SUM(Taulukko!R4:R6))/SUM(Taulukko!R4:R6)</f>
        <v>7.479044143307748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-1.0736644419426566</v>
      </c>
      <c r="Q7" s="72">
        <f>100*(SUM(Taulukko!V16:V18)-SUM(Taulukko!V4:V6))/SUM(Taulukko!V4:V6)</f>
        <v>-1.7003500383928054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8.745761031644086</v>
      </c>
      <c r="T7" s="72">
        <f>100*(SUM(Taulukko!Z16:Z18)-SUM(Taulukko!Z4:Z6))/SUM(Taulukko!Z4:Z6)</f>
        <v>6.4733506924068696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10.750594115743802</v>
      </c>
      <c r="W7" s="72">
        <f>100*(SUM(Taulukko!AD16:AD18)-SUM(Taulukko!AD4:AD6))/SUM(Taulukko!AD4:AD6)</f>
        <v>10.637276522188518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11.519594417086374</v>
      </c>
      <c r="Z7" s="72">
        <f>100*(SUM(Taulukko!AH16:AH18)-SUM(Taulukko!AH4:AH6))/SUM(Taulukko!AH4:AH6)</f>
        <v>11.294221222164554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6.564659427443228</v>
      </c>
      <c r="AC7" s="72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6.9081397184822375</v>
      </c>
      <c r="E8" s="72">
        <f>100*(SUM(Taulukko!F17:F19)-SUM(Taulukko!F5:F7))/SUM(Taulukko!F5:F7)</f>
        <v>6.406899566435308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7.4386472456600305</v>
      </c>
      <c r="N8" s="72">
        <f>100*(SUM(Taulukko!R17:R19)-SUM(Taulukko!R5:R7))/SUM(Taulukko!R5:R7)</f>
        <v>7.380130614968109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-1.237242536260599</v>
      </c>
      <c r="Q8" s="72">
        <f>100*(SUM(Taulukko!V17:V19)-SUM(Taulukko!V5:V7))/SUM(Taulukko!V5:V7)</f>
        <v>-2.2922867576199053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8.296043016185221</v>
      </c>
      <c r="T8" s="72">
        <f>100*(SUM(Taulukko!Z17:Z19)-SUM(Taulukko!Z5:Z7))/SUM(Taulukko!Z5:Z7)</f>
        <v>6.134093577598002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10.379547661092593</v>
      </c>
      <c r="W8" s="72">
        <f>100*(SUM(Taulukko!AD17:AD19)-SUM(Taulukko!AD5:AD7))/SUM(Taulukko!AD5:AD7)</f>
        <v>10.440818773646964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10.901568464399936</v>
      </c>
      <c r="Z8" s="72">
        <f>100*(SUM(Taulukko!AH17:AH19)-SUM(Taulukko!AH5:AH7))/SUM(Taulukko!AH5:AH7)</f>
        <v>11.021788220663666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6.01761252446183</v>
      </c>
      <c r="AC8" s="72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5.246491353594512</v>
      </c>
      <c r="E9" s="72">
        <f>100*(SUM(Taulukko!F18:F20)-SUM(Taulukko!F6:F8))/SUM(Taulukko!F6:F8)</f>
        <v>5.807099763506363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7.20562838092011</v>
      </c>
      <c r="N9" s="72">
        <f>100*(SUM(Taulukko!R18:R20)-SUM(Taulukko!R6:R8))/SUM(Taulukko!R6:R8)</f>
        <v>7.310480101172372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-3.796986136777733</v>
      </c>
      <c r="Q9" s="72">
        <f>100*(SUM(Taulukko!V18:V20)-SUM(Taulukko!V6:V8))/SUM(Taulukko!V6:V8)</f>
        <v>-2.95943477941659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5.725728994429597</v>
      </c>
      <c r="T9" s="72">
        <f>100*(SUM(Taulukko!Z18:Z20)-SUM(Taulukko!Z6:Z8))/SUM(Taulukko!Z6:Z8)</f>
        <v>5.7879447785347615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10.098957316614356</v>
      </c>
      <c r="W9" s="72">
        <f>100*(SUM(Taulukko!AD18:AD20)-SUM(Taulukko!AD6:AD8))/SUM(Taulukko!AD6:AD8)</f>
        <v>10.328273614249467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10.435295622876486</v>
      </c>
      <c r="Z9" s="72">
        <f>100*(SUM(Taulukko!AH18:AH20)-SUM(Taulukko!AH6:AH8))/SUM(Taulukko!AH6:AH8)</f>
        <v>10.759279368916344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4.738878143133482</v>
      </c>
      <c r="AC9" s="72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5.084148073943112</v>
      </c>
      <c r="E10" s="72">
        <f>100*(SUM(Taulukko!F19:F21)-SUM(Taulukko!F7:F9))/SUM(Taulukko!F7:F9)</f>
        <v>5.327622050342965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11.466058185966894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7.343639899658952</v>
      </c>
      <c r="N10" s="72">
        <f>100*(SUM(Taulukko!R19:R21)-SUM(Taulukko!R7:R9))/SUM(Taulukko!R7:R9)</f>
        <v>7.257937620684199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-3.7887058081940306</v>
      </c>
      <c r="Q10" s="72">
        <f>100*(SUM(Taulukko!V19:V21)-SUM(Taulukko!V7:V9))/SUM(Taulukko!V7:V9)</f>
        <v>-3.5713050836316262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5.273267514556031</v>
      </c>
      <c r="T10" s="72">
        <f>100*(SUM(Taulukko!Z19:Z21)-SUM(Taulukko!Z7:Z9))/SUM(Taulukko!Z7:Z9)</f>
        <v>5.44908008449553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10.189006899257027</v>
      </c>
      <c r="W10" s="72">
        <f>100*(SUM(Taulukko!AD19:AD21)-SUM(Taulukko!AD7:AD9))/SUM(Taulukko!AD7:AD9)</f>
        <v>10.435310669141858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10.252334979428323</v>
      </c>
      <c r="Z10" s="72">
        <f>100*(SUM(Taulukko!AH19:AH21)-SUM(Taulukko!AH7:AH9))/SUM(Taulukko!AH7:AH9)</f>
        <v>10.528783919107045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5.151661049590751</v>
      </c>
      <c r="AC10" s="72">
        <f>100*(SUM(Taulukko!AL19:AL21)-SUM(Taulukko!AL7:AL9))/SUM(Taulukko!AL7:AL9)</f>
        <v>5.453667953667945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5.075424131092971</v>
      </c>
      <c r="E11" s="72">
        <f>100*(SUM(Taulukko!F20:F22)-SUM(Taulukko!F8:F10))/SUM(Taulukko!F8:F10)</f>
        <v>5.030183458835728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11.079706048615034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7.173937610381031</v>
      </c>
      <c r="N11" s="72">
        <f>100*(SUM(Taulukko!R20:R22)-SUM(Taulukko!R8:R10))/SUM(Taulukko!R8:R10)</f>
        <v>7.19298827223069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-5.668555818299773</v>
      </c>
      <c r="Q11" s="72">
        <f>100*(SUM(Taulukko!V20:V22)-SUM(Taulukko!V8:V10))/SUM(Taulukko!V8:V10)</f>
        <v>-4.0296666490658435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4.937394502014004</v>
      </c>
      <c r="T11" s="72">
        <f>100*(SUM(Taulukko!Z20:Z22)-SUM(Taulukko!Z8:Z10))/SUM(Taulukko!Z8:Z10)</f>
        <v>5.1312157313591165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11.786060071201204</v>
      </c>
      <c r="W11" s="72">
        <f>100*(SUM(Taulukko!AD20:AD22)-SUM(Taulukko!AD8:AD10))/SUM(Taulukko!AD8:AD10)</f>
        <v>10.839125061140615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10.255713974603358</v>
      </c>
      <c r="Z11" s="72">
        <f>100*(SUM(Taulukko!AH20:AH22)-SUM(Taulukko!AH8:AH10))/SUM(Taulukko!AH8:AH10)</f>
        <v>10.32917072467682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5.3820278712157705</v>
      </c>
      <c r="AC11" s="72">
        <f>100*(SUM(Taulukko!AL20:AL22)-SUM(Taulukko!AL8:AL10))/SUM(Taulukko!AL8:AL10)</f>
        <v>5.475504322766573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4.646320146794108</v>
      </c>
      <c r="E12" s="72">
        <f>100*(SUM(Taulukko!F21:F23)-SUM(Taulukko!F9:F11))/SUM(Taulukko!F9:F11)</f>
        <v>4.878539257032902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10.71228266965786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7.0837921732468185</v>
      </c>
      <c r="N12" s="72">
        <f>100*(SUM(Taulukko!R21:R23)-SUM(Taulukko!R9:R11))/SUM(Taulukko!R9:R11)</f>
        <v>7.127381105926219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-4.600021426057132</v>
      </c>
      <c r="Q12" s="72">
        <f>100*(SUM(Taulukko!V21:V23)-SUM(Taulukko!V9:V11))/SUM(Taulukko!V9:V11)</f>
        <v>-4.291666191491721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4.540281453291663</v>
      </c>
      <c r="T12" s="72">
        <f>100*(SUM(Taulukko!Z21:Z23)-SUM(Taulukko!Z9:Z11))/SUM(Taulukko!Z9:Z11)</f>
        <v>4.845975289624401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13.616763447335213</v>
      </c>
      <c r="W12" s="72">
        <f>100*(SUM(Taulukko!AD21:AD23)-SUM(Taulukko!AD9:AD11))/SUM(Taulukko!AD9:AD11)</f>
        <v>11.536537055500162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9.920717229406012</v>
      </c>
      <c r="Z12" s="72">
        <f>100*(SUM(Taulukko!AH21:AH23)-SUM(Taulukko!AH9:AH11))/SUM(Taulukko!AH9:AH11)</f>
        <v>10.153234551980093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5.409286740067023</v>
      </c>
      <c r="AC12" s="72">
        <f>100*(SUM(Taulukko!AL21:AL23)-SUM(Taulukko!AL9:AL11))/SUM(Taulukko!AL9:AL11)</f>
        <v>5.595408895265417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4.812658400668463</v>
      </c>
      <c r="E13" s="72">
        <f>100*(SUM(Taulukko!F22:F24)-SUM(Taulukko!F10:F12))/SUM(Taulukko!F10:F12)</f>
        <v>4.818560611949796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5.049633146309879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7.07544409844456</v>
      </c>
      <c r="N13" s="72">
        <f>100*(SUM(Taulukko!R22:R24)-SUM(Taulukko!R10:R12))/SUM(Taulukko!R10:R12)</f>
        <v>7.095562433788548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-5.413074902922813</v>
      </c>
      <c r="Q13" s="72">
        <f>100*(SUM(Taulukko!V22:V24)-SUM(Taulukko!V10:V12))/SUM(Taulukko!V10:V12)</f>
        <v>-4.380519333680788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4.705147401896372</v>
      </c>
      <c r="T13" s="72">
        <f>100*(SUM(Taulukko!Z22:Z24)-SUM(Taulukko!Z10:Z12))/SUM(Taulukko!Z10:Z12)</f>
        <v>4.588712678081069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15.268073214029958</v>
      </c>
      <c r="W13" s="72">
        <f>100*(SUM(Taulukko!AD22:AD24)-SUM(Taulukko!AD10:AD12))/SUM(Taulukko!AD10:AD12)</f>
        <v>12.389612309771993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10.164709216767998</v>
      </c>
      <c r="Z13" s="72">
        <f>100*(SUM(Taulukko!AH22:AH24)-SUM(Taulukko!AH10:AH12))/SUM(Taulukko!AH10:AH12)</f>
        <v>9.993990720997317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5.669366364935685</v>
      </c>
      <c r="AC13" s="72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4.857860841611449</v>
      </c>
      <c r="E14" s="72">
        <f>100*(SUM(Taulukko!F23:F25)-SUM(Taulukko!F11:F13))/SUM(Taulukko!F11:F13)</f>
        <v>4.8011409740009245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5.197594501718211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7.158102358192376</v>
      </c>
      <c r="N14" s="72">
        <f>100*(SUM(Taulukko!R23:R25)-SUM(Taulukko!R11:R13))/SUM(Taulukko!R11:R13)</f>
        <v>7.061571274883635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-4.727763302805686</v>
      </c>
      <c r="Q14" s="72">
        <f>100*(SUM(Taulukko!V23:V25)-SUM(Taulukko!V11:V13))/SUM(Taulukko!V11:V13)</f>
        <v>-4.3191597252349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4.568575244402403</v>
      </c>
      <c r="T14" s="72">
        <f>100*(SUM(Taulukko!Z23:Z25)-SUM(Taulukko!Z11:Z13))/SUM(Taulukko!Z11:Z13)</f>
        <v>4.331497197248235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15.4991091650944</v>
      </c>
      <c r="W14" s="72">
        <f>100*(SUM(Taulukko!AD23:AD25)-SUM(Taulukko!AD11:AD13))/SUM(Taulukko!AD11:AD13)</f>
        <v>13.17222086496812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9.779403072204035</v>
      </c>
      <c r="Z14" s="72">
        <f>100*(SUM(Taulukko!AH23:AH25)-SUM(Taulukko!AH11:AH13))/SUM(Taulukko!AH11:AH13)</f>
        <v>9.840476326272402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5.963085660198753</v>
      </c>
      <c r="AC14" s="72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4.750352094353603</v>
      </c>
      <c r="E15" s="72">
        <f>100*(SUM(Taulukko!F24:F26)-SUM(Taulukko!F12:F14))/SUM(Taulukko!F12:F14)</f>
        <v>4.785472137184444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5.619905619905604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7.073975282984007</v>
      </c>
      <c r="N15" s="72">
        <f>100*(SUM(Taulukko!R24:R26)-SUM(Taulukko!R12:R14))/SUM(Taulukko!R12:R14)</f>
        <v>6.951955991775732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-4.3657143999381764</v>
      </c>
      <c r="Q15" s="72">
        <f>100*(SUM(Taulukko!V24:V26)-SUM(Taulukko!V12:V14))/SUM(Taulukko!V12:V14)</f>
        <v>-4.140307046046198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4.258217309234451</v>
      </c>
      <c r="T15" s="72">
        <f>100*(SUM(Taulukko!Z24:Z26)-SUM(Taulukko!Z12:Z14))/SUM(Taulukko!Z12:Z14)</f>
        <v>4.054266058094618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15.239371104482517</v>
      </c>
      <c r="W15" s="72">
        <f>100*(SUM(Taulukko!AD24:AD26)-SUM(Taulukko!AD12:AD14))/SUM(Taulukko!AD12:AD14)</f>
        <v>13.742919875014236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9.771829738527382</v>
      </c>
      <c r="Z15" s="72">
        <f>100*(SUM(Taulukko!AH24:AH26)-SUM(Taulukko!AH12:AH14))/SUM(Taulukko!AH12:AH14)</f>
        <v>9.691408149952654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6.6162570888469086</v>
      </c>
      <c r="AC15" s="72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4.939927880362368</v>
      </c>
      <c r="E16" s="72">
        <f>100*(SUM(Taulukko!F25:F27)-SUM(Taulukko!F13:F15))/SUM(Taulukko!F13:F15)</f>
        <v>4.734614182006022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6.7006575683501275</v>
      </c>
      <c r="N16" s="72">
        <f>100*(SUM(Taulukko!R25:R27)-SUM(Taulukko!R13:R15))/SUM(Taulukko!R13:R15)</f>
        <v>6.775652290156827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-6.468240179414479</v>
      </c>
      <c r="Q16" s="72">
        <f>100*(SUM(Taulukko!V25:V27)-SUM(Taulukko!V13:V15))/SUM(Taulukko!V13:V15)</f>
        <v>-3.918833490671472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3.718264183347422</v>
      </c>
      <c r="T16" s="72">
        <f>100*(SUM(Taulukko!Z25:Z27)-SUM(Taulukko!Z13:Z15))/SUM(Taulukko!Z13:Z15)</f>
        <v>3.765293415918621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15.15545351878882</v>
      </c>
      <c r="W16" s="72">
        <f>100*(SUM(Taulukko!AD25:AD27)-SUM(Taulukko!AD13:AD15))/SUM(Taulukko!AD13:AD15)</f>
        <v>14.15716342852305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9.29025394959542</v>
      </c>
      <c r="Z16" s="72">
        <f>100*(SUM(Taulukko!AH25:AH27)-SUM(Taulukko!AH13:AH15))/SUM(Taulukko!AH13:AH15)</f>
        <v>9.556090678495345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6.475832942280625</v>
      </c>
      <c r="AC16" s="72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4.520877292647303</v>
      </c>
      <c r="E17" s="72">
        <f>100*(SUM(Taulukko!F26:F28)-SUM(Taulukko!F14:F16))/SUM(Taulukko!F14:F16)</f>
        <v>4.629717786520122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11.021505376344086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6.530097099579813</v>
      </c>
      <c r="N17" s="72">
        <f>100*(SUM(Taulukko!R26:R28)-SUM(Taulukko!R14:R16))/SUM(Taulukko!R14:R16)</f>
        <v>6.639014585836356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-5.493156533237405</v>
      </c>
      <c r="Q17" s="72">
        <f>100*(SUM(Taulukko!V26:V28)-SUM(Taulukko!V14:V16))/SUM(Taulukko!V14:V16)</f>
        <v>-3.760872983815017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3.305198511327397</v>
      </c>
      <c r="T17" s="72">
        <f>100*(SUM(Taulukko!Z26:Z28)-SUM(Taulukko!Z14:Z16))/SUM(Taulukko!Z14:Z16)</f>
        <v>3.4895577858929716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15.287399358620078</v>
      </c>
      <c r="W17" s="72">
        <f>100*(SUM(Taulukko!AD26:AD28)-SUM(Taulukko!AD14:AD16))/SUM(Taulukko!AD14:AD16)</f>
        <v>14.48298275244382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8.818077406184615</v>
      </c>
      <c r="Z17" s="72">
        <f>100*(SUM(Taulukko!AH26:AH28)-SUM(Taulukko!AH14:AH16))/SUM(Taulukko!AH14:AH16)</f>
        <v>9.46230004199986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6.448598130841113</v>
      </c>
      <c r="AC17" s="72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4.731183884705562</v>
      </c>
      <c r="E18" s="72">
        <f>100*(SUM(Taulukko!F27:F29)-SUM(Taulukko!F15:F17))/SUM(Taulukko!F15:F17)</f>
        <v>4.485731817635491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10.560000000000006</v>
      </c>
      <c r="K18" s="72">
        <f>100*(SUM(Taulukko!N27:N29)-SUM(Taulukko!N15:N17))/SUM(Taulukko!N15:N17)</f>
        <v>10.921683537559936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5.638584589711999</v>
      </c>
      <c r="N18" s="72">
        <f>100*(SUM(Taulukko!R27:R29)-SUM(Taulukko!R15:R17))/SUM(Taulukko!R15:R17)</f>
        <v>6.6180154579621275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-6.702700995293529</v>
      </c>
      <c r="Q18" s="72">
        <f>100*(SUM(Taulukko!V27:V29)-SUM(Taulukko!V15:V17))/SUM(Taulukko!V15:V17)</f>
        <v>-3.7150360469073913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3.210192985805676</v>
      </c>
      <c r="T18" s="72">
        <f>100*(SUM(Taulukko!Z27:Z29)-SUM(Taulukko!Z15:Z17))/SUM(Taulukko!Z15:Z17)</f>
        <v>3.2420174926668706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15.28703501344325</v>
      </c>
      <c r="W18" s="72">
        <f>100*(SUM(Taulukko!AD27:AD29)-SUM(Taulukko!AD15:AD17))/SUM(Taulukko!AD15:AD17)</f>
        <v>14.685481529311664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9.085169553326786</v>
      </c>
      <c r="Z18" s="72">
        <f>100*(SUM(Taulukko!AH27:AH29)-SUM(Taulukko!AH15:AH17))/SUM(Taulukko!AH15:AH17)</f>
        <v>9.433735171289376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5.8306339657565776</v>
      </c>
      <c r="AC18" s="72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4.100086651467604</v>
      </c>
      <c r="E19" s="72">
        <f>100*(SUM(Taulukko!F28:F30)-SUM(Taulukko!F16:F18))/SUM(Taulukko!F16:F18)</f>
        <v>4.3678946666986285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10.618066561014261</v>
      </c>
      <c r="K19" s="72">
        <f>100*(SUM(Taulukko!N28:N30)-SUM(Taulukko!N16:N18))/SUM(Taulukko!N16:N18)</f>
        <v>10.876451953537485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5.341756818158552</v>
      </c>
      <c r="N19" s="72">
        <f>100*(SUM(Taulukko!R28:R30)-SUM(Taulukko!R16:R18))/SUM(Taulukko!R16:R18)</f>
        <v>6.66811077015047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-4.342828963949164</v>
      </c>
      <c r="Q19" s="72">
        <f>100*(SUM(Taulukko!V28:V30)-SUM(Taulukko!V16:V18))/SUM(Taulukko!V16:V18)</f>
        <v>-3.671891075539747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2.8307182978542325</v>
      </c>
      <c r="T19" s="72">
        <f>100*(SUM(Taulukko!Z28:Z30)-SUM(Taulukko!Z16:Z18))/SUM(Taulukko!Z16:Z18)</f>
        <v>3.0244794650041773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15.130008517634403</v>
      </c>
      <c r="W19" s="72">
        <f>100*(SUM(Taulukko!AD28:AD30)-SUM(Taulukko!AD16:AD18))/SUM(Taulukko!AD16:AD18)</f>
        <v>14.756598571110723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9.092440100064193</v>
      </c>
      <c r="Z19" s="72">
        <f>100*(SUM(Taulukko!AH28:AH30)-SUM(Taulukko!AH16:AH18))/SUM(Taulukko!AH16:AH18)</f>
        <v>9.4648443832979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6.669754515979622</v>
      </c>
      <c r="AC19" s="72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4.077929467681406</v>
      </c>
      <c r="E20" s="72">
        <f>100*(SUM(Taulukko!F29:F31)-SUM(Taulukko!F17:F19))/SUM(Taulukko!F17:F19)</f>
        <v>4.381485758840334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10.779696493982206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4.824483419625414</v>
      </c>
      <c r="N20" s="72">
        <f>100*(SUM(Taulukko!R29:R31)-SUM(Taulukko!R17:R19))/SUM(Taulukko!R17:R19)</f>
        <v>6.701194030775471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-5.353220156124067</v>
      </c>
      <c r="Q20" s="72">
        <f>100*(SUM(Taulukko!V29:V31)-SUM(Taulukko!V17:V19))/SUM(Taulukko!V17:V19)</f>
        <v>-3.455411460370657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2.6909015175181783</v>
      </c>
      <c r="T20" s="72">
        <f>100*(SUM(Taulukko!Z29:Z31)-SUM(Taulukko!Z17:Z19))/SUM(Taulukko!Z17:Z19)</f>
        <v>2.8418962897854523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14.910670536636088</v>
      </c>
      <c r="W20" s="72">
        <f>100*(SUM(Taulukko!AD29:AD31)-SUM(Taulukko!AD17:AD19))/SUM(Taulukko!AD17:AD19)</f>
        <v>14.769544727657376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9.468850379819907</v>
      </c>
      <c r="Z20" s="72">
        <f>100*(SUM(Taulukko!AH29:AH31)-SUM(Taulukko!AH17:AH19))/SUM(Taulukko!AH17:AH19)</f>
        <v>9.539082929396011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6.92201199815413</v>
      </c>
      <c r="AC20" s="72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4.395958385697039</v>
      </c>
      <c r="E21" s="72">
        <f>100*(SUM(Taulukko!F30:F32)-SUM(Taulukko!F18:F20))/SUM(Taulukko!F18:F20)</f>
        <v>4.585297163597085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5.466910515128412</v>
      </c>
      <c r="N21" s="72">
        <f>100*(SUM(Taulukko!R30:R32)-SUM(Taulukko!R18:R20))/SUM(Taulukko!R18:R20)</f>
        <v>6.7014743366805645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-3.2520872503100615</v>
      </c>
      <c r="Q21" s="72">
        <f>100*(SUM(Taulukko!V30:V32)-SUM(Taulukko!V18:V20))/SUM(Taulukko!V18:V20)</f>
        <v>-2.9977475340868613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2.5738760342342952</v>
      </c>
      <c r="T21" s="72">
        <f>100*(SUM(Taulukko!Z30:Z32)-SUM(Taulukko!Z18:Z20))/SUM(Taulukko!Z18:Z20)</f>
        <v>2.695446500134834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15.015583452072617</v>
      </c>
      <c r="W21" s="72">
        <f>100*(SUM(Taulukko!AD30:AD32)-SUM(Taulukko!AD18:AD20))/SUM(Taulukko!AD18:AD20)</f>
        <v>14.765605303356105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9.581482257146968</v>
      </c>
      <c r="Z21" s="72">
        <f>100*(SUM(Taulukko!AH30:AH32)-SUM(Taulukko!AH18:AH20))/SUM(Taulukko!AH18:AH20)</f>
        <v>9.638278275030011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7.802400738688816</v>
      </c>
      <c r="AC21" s="72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5.0277433901279185</v>
      </c>
      <c r="E22" s="72">
        <f>100*(SUM(Taulukko!F31:F33)-SUM(Taulukko!F19:F21))/SUM(Taulukko!F19:F21)</f>
        <v>4.933161798282285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7.93244626407371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5.676726327936992</v>
      </c>
      <c r="N22" s="72">
        <f>100*(SUM(Taulukko!R31:R33)-SUM(Taulukko!R19:R21))/SUM(Taulukko!R19:R21)</f>
        <v>6.706680755970252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-2.464118153299453</v>
      </c>
      <c r="Q22" s="72">
        <f>100*(SUM(Taulukko!V31:V33)-SUM(Taulukko!V19:V21))/SUM(Taulukko!V19:V21)</f>
        <v>-2.4037688624377958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2.8618497937887692</v>
      </c>
      <c r="T22" s="72">
        <f>100*(SUM(Taulukko!Z31:Z33)-SUM(Taulukko!Z19:Z21))/SUM(Taulukko!Z19:Z21)</f>
        <v>2.5665380265447895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15.028182930387297</v>
      </c>
      <c r="W22" s="72">
        <f>100*(SUM(Taulukko!AD31:AD33)-SUM(Taulukko!AD19:AD21))/SUM(Taulukko!AD19:AD21)</f>
        <v>14.638493270243066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9.785083057099119</v>
      </c>
      <c r="Z22" s="72">
        <f>100*(SUM(Taulukko!AH31:AH33)-SUM(Taulukko!AH19:AH21))/SUM(Taulukko!AH19:AH21)</f>
        <v>9.74916286956382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7.692307692307712</v>
      </c>
      <c r="AC22" s="72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5.249694531490265</v>
      </c>
      <c r="E23" s="72">
        <f>100*(SUM(Taulukko!F32:F34)-SUM(Taulukko!F20:F22))/SUM(Taulukko!F20:F22)</f>
        <v>5.284246089805086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8.295165394402026</v>
      </c>
      <c r="K23" s="72">
        <f>100*(SUM(Taulukko!N32:N34)-SUM(Taulukko!N20:N22))/SUM(Taulukko!N20:N22)</f>
        <v>10.850738665308207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6.186690439341327</v>
      </c>
      <c r="N23" s="72">
        <f>100*(SUM(Taulukko!R32:R34)-SUM(Taulukko!R20:R22))/SUM(Taulukko!R20:R22)</f>
        <v>6.735667562101447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-0.6365791977283028</v>
      </c>
      <c r="Q23" s="72">
        <f>100*(SUM(Taulukko!V32:V34)-SUM(Taulukko!V20:V22))/SUM(Taulukko!V20:V22)</f>
        <v>-1.8273239253759945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2.741485111444257</v>
      </c>
      <c r="T23" s="72">
        <f>100*(SUM(Taulukko!Z32:Z34)-SUM(Taulukko!Z20:Z22))/SUM(Taulukko!Z20:Z22)</f>
        <v>2.4247642981443382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13.293428663816343</v>
      </c>
      <c r="W23" s="72">
        <f>100*(SUM(Taulukko!AD32:AD34)-SUM(Taulukko!AD20:AD22))/SUM(Taulukko!AD20:AD22)</f>
        <v>14.24258623573048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9.990099589352457</v>
      </c>
      <c r="Z23" s="72">
        <f>100*(SUM(Taulukko!AH32:AH34)-SUM(Taulukko!AH20:AH22))/SUM(Taulukko!AH20:AH22)</f>
        <v>9.862002640915875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8.207934336525307</v>
      </c>
      <c r="AC23" s="72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6.091594343569998</v>
      </c>
      <c r="E24" s="72">
        <f>100*(SUM(Taulukko!F33:F35)-SUM(Taulukko!F21:F23))/SUM(Taulukko!F21:F23)</f>
        <v>5.464458923275779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7.43801652892562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11.195542046605889</v>
      </c>
      <c r="K24" s="72">
        <f>100*(SUM(Taulukko!N33:N35)-SUM(Taulukko!N21:N23))/SUM(Taulukko!N21:N23)</f>
        <v>10.914603335017683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6.4089057649729915</v>
      </c>
      <c r="N24" s="72">
        <f>100*(SUM(Taulukko!R33:R35)-SUM(Taulukko!R21:R23))/SUM(Taulukko!R21:R23)</f>
        <v>6.713771583738635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-1.2001626686644673</v>
      </c>
      <c r="Q24" s="72">
        <f>100*(SUM(Taulukko!V33:V35)-SUM(Taulukko!V21:V23))/SUM(Taulukko!V21:V23)</f>
        <v>-1.3476516187508156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2.727633201422081</v>
      </c>
      <c r="T24" s="72">
        <f>100*(SUM(Taulukko!Z33:Z35)-SUM(Taulukko!Z21:Z23))/SUM(Taulukko!Z21:Z23)</f>
        <v>2.250041654264003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11.498262733826303</v>
      </c>
      <c r="W24" s="72">
        <f>100*(SUM(Taulukko!AD33:AD35)-SUM(Taulukko!AD21:AD23))/SUM(Taulukko!AD21:AD23)</f>
        <v>13.58372298797092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10.505623100893716</v>
      </c>
      <c r="Z24" s="72">
        <f>100*(SUM(Taulukko!AH33:AH35)-SUM(Taulukko!AH21:AH23))/SUM(Taulukko!AH21:AH23)</f>
        <v>9.95537632119761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8.719346049046315</v>
      </c>
      <c r="AC24" s="72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5.726992460220477</v>
      </c>
      <c r="E25" s="72">
        <f>100*(SUM(Taulukko!F34:F36)-SUM(Taulukko!F22:F24))/SUM(Taulukko!F22:F24)</f>
        <v>5.374987072821129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7.395234182415777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11.407035175879392</v>
      </c>
      <c r="K25" s="72">
        <f>100*(SUM(Taulukko!N34:N36)-SUM(Taulukko!N22:N24))/SUM(Taulukko!N22:N24)</f>
        <v>10.971943887775554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6.347933281556904</v>
      </c>
      <c r="N25" s="72">
        <f>100*(SUM(Taulukko!R34:R36)-SUM(Taulukko!R22:R24))/SUM(Taulukko!R22:R24)</f>
        <v>6.573816947017242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-0.8416109064521725</v>
      </c>
      <c r="Q25" s="72">
        <f>100*(SUM(Taulukko!V34:V36)-SUM(Taulukko!V22:V24))/SUM(Taulukko!V22:V24)</f>
        <v>-0.9265754729225527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1.9715829829030227</v>
      </c>
      <c r="T25" s="72">
        <f>100*(SUM(Taulukko!Z34:Z36)-SUM(Taulukko!Z22:Z24))/SUM(Taulukko!Z22:Z24)</f>
        <v>2.0525669779512574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9.959991673719866</v>
      </c>
      <c r="W25" s="72">
        <f>100*(SUM(Taulukko!AD34:AD36)-SUM(Taulukko!AD22:AD24))/SUM(Taulukko!AD22:AD24)</f>
        <v>12.83886766283973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10.086009232108772</v>
      </c>
      <c r="Z25" s="72">
        <f>100*(SUM(Taulukko!AH34:AH36)-SUM(Taulukko!AH22:AH24))/SUM(Taulukko!AH22:AH24)</f>
        <v>10.01494000474316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8.611361587015328</v>
      </c>
      <c r="AC25" s="72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4.898981630046832</v>
      </c>
      <c r="E26" s="72">
        <f>100*(SUM(Taulukko!F35:F37)-SUM(Taulukko!F23:F25))/SUM(Taulukko!F23:F25)</f>
        <v>5.122634846714641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6.941608819926489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10.978638847491304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5.993245267973843</v>
      </c>
      <c r="N26" s="72">
        <f>100*(SUM(Taulukko!R35:R37)-SUM(Taulukko!R23:R25))/SUM(Taulukko!R23:R25)</f>
        <v>6.406800365355508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-0.673166547625892</v>
      </c>
      <c r="Q26" s="72">
        <f>100*(SUM(Taulukko!V35:V37)-SUM(Taulukko!V23:V25))/SUM(Taulukko!V23:V25)</f>
        <v>-0.49974916834751487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1.5875734255031173</v>
      </c>
      <c r="T26" s="72">
        <f>100*(SUM(Taulukko!Z35:Z37)-SUM(Taulukko!Z23:Z25))/SUM(Taulukko!Z23:Z25)</f>
        <v>1.875690070944693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10.06794733206332</v>
      </c>
      <c r="W26" s="72">
        <f>100*(SUM(Taulukko!AD35:AD37)-SUM(Taulukko!AD23:AD25))/SUM(Taulukko!AD23:AD25)</f>
        <v>12.20355408512259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9.963038619091932</v>
      </c>
      <c r="Z26" s="72">
        <f>100*(SUM(Taulukko!AH35:AH37)-SUM(Taulukko!AH23:AH25))/SUM(Taulukko!AH23:AH25)</f>
        <v>10.060208909051141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8.083966056275134</v>
      </c>
      <c r="AC26" s="72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4.479184141477158</v>
      </c>
      <c r="E27" s="72">
        <f>100*(SUM(Taulukko!F36:F38)-SUM(Taulukko!F24:F26))/SUM(Taulukko!F24:F26)</f>
        <v>4.97482398791781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10.979812900049213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5.917648685631476</v>
      </c>
      <c r="N27" s="72">
        <f>100*(SUM(Taulukko!R36:R38)-SUM(Taulukko!R24:R26))/SUM(Taulukko!R24:R26)</f>
        <v>6.416105853912055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-0.32960358737328577</v>
      </c>
      <c r="Q27" s="72">
        <f>100*(SUM(Taulukko!V36:V38)-SUM(Taulukko!V24:V26))/SUM(Taulukko!V24:V26)</f>
        <v>-0.035532970604240245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1.1688153459137245</v>
      </c>
      <c r="T27" s="72">
        <f>100*(SUM(Taulukko!Z36:Z38)-SUM(Taulukko!Z24:Z26))/SUM(Taulukko!Z24:Z26)</f>
        <v>1.7664641417211655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10.367455372673776</v>
      </c>
      <c r="W27" s="72">
        <f>100*(SUM(Taulukko!AD36:AD38)-SUM(Taulukko!AD24:AD26))/SUM(Taulukko!AD24:AD26)</f>
        <v>11.724725506148419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9.4814786156344</v>
      </c>
      <c r="Z27" s="72">
        <f>100*(SUM(Taulukko!AH36:AH38)-SUM(Taulukko!AH24:AH26))/SUM(Taulukko!AH24:AH26)</f>
        <v>10.130230627668224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8.377659574468074</v>
      </c>
      <c r="AC27" s="72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4.569071788147784</v>
      </c>
      <c r="E28" s="72">
        <f>100*(SUM(Taulukko!F37:F39)-SUM(Taulukko!F25:F27))/SUM(Taulukko!F25:F27)</f>
        <v>5.147077315476967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10.986328124999986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6.460689711141663</v>
      </c>
      <c r="N28" s="72">
        <f>100*(SUM(Taulukko!R37:R39)-SUM(Taulukko!R25:R27))/SUM(Taulukko!R25:R27)</f>
        <v>6.698442561031634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0.043002047907422444</v>
      </c>
      <c r="Q28" s="72">
        <f>100*(SUM(Taulukko!V37:V39)-SUM(Taulukko!V25:V27))/SUM(Taulukko!V25:V27)</f>
        <v>0.49554342690444614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1.2308602926215941</v>
      </c>
      <c r="T28" s="72">
        <f>100*(SUM(Taulukko!Z37:Z39)-SUM(Taulukko!Z25:Z27))/SUM(Taulukko!Z25:Z27)</f>
        <v>1.752012722503916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10.284152691956363</v>
      </c>
      <c r="W28" s="72">
        <f>100*(SUM(Taulukko!AD37:AD39)-SUM(Taulukko!AD25:AD27))/SUM(Taulukko!AD25:AD27)</f>
        <v>11.350438151074343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9.924368128557774</v>
      </c>
      <c r="Z28" s="72">
        <f>100*(SUM(Taulukko!AH37:AH39)-SUM(Taulukko!AH25:AH27))/SUM(Taulukko!AH25:AH27)</f>
        <v>10.251919563644686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8.682238871749664</v>
      </c>
      <c r="AC28" s="72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5.705440839864438</v>
      </c>
      <c r="E29" s="72">
        <f>100*(SUM(Taulukko!F38:F40)-SUM(Taulukko!F26:F28))/SUM(Taulukko!F26:F28)</f>
        <v>5.633455349606759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11.041162227602896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7.147756448877047</v>
      </c>
      <c r="N29" s="72">
        <f>100*(SUM(Taulukko!R38:R40)-SUM(Taulukko!R26:R28))/SUM(Taulukko!R26:R28)</f>
        <v>7.117998594106626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0.1078826639229402</v>
      </c>
      <c r="Q29" s="72">
        <f>100*(SUM(Taulukko!V38:V40)-SUM(Taulukko!V26:V28))/SUM(Taulukko!V26:V28)</f>
        <v>1.1394801932614704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1.6865176217904994</v>
      </c>
      <c r="T29" s="72">
        <f>100*(SUM(Taulukko!Z38:Z40)-SUM(Taulukko!Z26:Z28))/SUM(Taulukko!Z26:Z28)</f>
        <v>1.8233651965908093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10.243524906733862</v>
      </c>
      <c r="W29" s="72">
        <f>100*(SUM(Taulukko!AD38:AD40)-SUM(Taulukko!AD26:AD28))/SUM(Taulukko!AD26:AD28)</f>
        <v>11.10813574067131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10.515306277053757</v>
      </c>
      <c r="Z29" s="72">
        <f>100*(SUM(Taulukko!AH38:AH40)-SUM(Taulukko!AH26:AH28))/SUM(Taulukko!AH26:AH28)</f>
        <v>10.409144543047574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9.569798068481129</v>
      </c>
      <c r="AC29" s="72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6.233681462140983</v>
      </c>
      <c r="E30" s="72">
        <f>100*(SUM(Taulukko!F39:F41)-SUM(Taulukko!F27:F29))/SUM(Taulukko!F27:F29)</f>
        <v>6.227724970232697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12.156295224312585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8.522118269945071</v>
      </c>
      <c r="N30" s="72">
        <f>100*(SUM(Taulukko!R39:R41)-SUM(Taulukko!R27:R29))/SUM(Taulukko!R27:R29)</f>
        <v>7.451112892245479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1.0867488623859898</v>
      </c>
      <c r="Q30" s="72">
        <f>100*(SUM(Taulukko!V39:V41)-SUM(Taulukko!V27:V29))/SUM(Taulukko!V27:V29)</f>
        <v>1.9484090369544895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2.017562936687251</v>
      </c>
      <c r="T30" s="72">
        <f>100*(SUM(Taulukko!Z39:Z41)-SUM(Taulukko!Z27:Z29))/SUM(Taulukko!Z27:Z29)</f>
        <v>1.9406908501790874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10.443163116809146</v>
      </c>
      <c r="W30" s="72">
        <f>100*(SUM(Taulukko!AD39:AD41)-SUM(Taulukko!AD27:AD29))/SUM(Taulukko!AD27:AD29)</f>
        <v>11.050820059613345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10.825351574445616</v>
      </c>
      <c r="Z30" s="72">
        <f>100*(SUM(Taulukko!AH39:AH41)-SUM(Taulukko!AH27:AH29))/SUM(Taulukko!AH27:AH29)</f>
        <v>10.561480398418086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9.881941407958035</v>
      </c>
      <c r="AC30" s="72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7.312229247219887</v>
      </c>
      <c r="E31" s="72">
        <f>100*(SUM(Taulukko!F40:F42)-SUM(Taulukko!F28:F30))/SUM(Taulukko!F28:F30)</f>
        <v>6.687957229815209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15.711556829035358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9.068503301320645</v>
      </c>
      <c r="N31" s="72">
        <f>100*(SUM(Taulukko!R40:R42)-SUM(Taulukko!R28:R30))/SUM(Taulukko!R28:R30)</f>
        <v>7.6152863660416354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3.188346334146047</v>
      </c>
      <c r="Q31" s="72">
        <f>100*(SUM(Taulukko!V40:V42)-SUM(Taulukko!V28:V30))/SUM(Taulukko!V28:V30)</f>
        <v>2.87862251083368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2.5174263615943637</v>
      </c>
      <c r="T31" s="72">
        <f>100*(SUM(Taulukko!Z40:Z42)-SUM(Taulukko!Z28:Z30))/SUM(Taulukko!Z28:Z30)</f>
        <v>2.0579825639095612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10.827600508910304</v>
      </c>
      <c r="W31" s="72">
        <f>100*(SUM(Taulukko!AD40:AD42)-SUM(Taulukko!AD28:AD30))/SUM(Taulukko!AD28:AD30)</f>
        <v>11.119264525920132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10.954806838794335</v>
      </c>
      <c r="Z31" s="72">
        <f>100*(SUM(Taulukko!AH40:AH42)-SUM(Taulukko!AH28:AH30))/SUM(Taulukko!AH28:AH30)</f>
        <v>10.685612648547572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10.725141120277893</v>
      </c>
      <c r="AC31" s="72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7.0864138074921845</v>
      </c>
      <c r="E32" s="72">
        <f>100*(SUM(Taulukko!F41:F43)-SUM(Taulukko!F29:F31))/SUM(Taulukko!F29:F31)</f>
        <v>6.868936834648178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14.59612659423713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9.574498608441164</v>
      </c>
      <c r="N32" s="72">
        <f>100*(SUM(Taulukko!R41:R43)-SUM(Taulukko!R29:R31))/SUM(Taulukko!R29:R31)</f>
        <v>7.70052934762458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5.216844492891566</v>
      </c>
      <c r="Q32" s="72">
        <f>100*(SUM(Taulukko!V41:V43)-SUM(Taulukko!V29:V31))/SUM(Taulukko!V29:V31)</f>
        <v>3.7585608207077317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2.4916967410515305</v>
      </c>
      <c r="T32" s="72">
        <f>100*(SUM(Taulukko!Z41:Z43)-SUM(Taulukko!Z29:Z31))/SUM(Taulukko!Z29:Z31)</f>
        <v>2.1408143950906213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11.181701177124118</v>
      </c>
      <c r="W32" s="72">
        <f>100*(SUM(Taulukko!AD41:AD43)-SUM(Taulukko!AD29:AD31))/SUM(Taulukko!AD29:AD31)</f>
        <v>11.144364344920481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10.999445746709428</v>
      </c>
      <c r="Z32" s="72">
        <f>100*(SUM(Taulukko!AH41:AH43)-SUM(Taulukko!AH29:AH31))/SUM(Taulukko!AH29:AH31)</f>
        <v>10.776704196277851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11.26456624946052</v>
      </c>
      <c r="AC32" s="72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6.960779992065434</v>
      </c>
      <c r="E33" s="72">
        <f>100*(SUM(Taulukko!F42:F44)-SUM(Taulukko!F30:F32))/SUM(Taulukko!F30:F32)</f>
        <v>6.79201173071173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9.023685373877742</v>
      </c>
      <c r="N33" s="72">
        <f>100*(SUM(Taulukko!R42:R44)-SUM(Taulukko!R30:R32))/SUM(Taulukko!R30:R32)</f>
        <v>7.802641850087243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4.934254418170209</v>
      </c>
      <c r="Q33" s="72">
        <f>100*(SUM(Taulukko!V42:V44)-SUM(Taulukko!V30:V32))/SUM(Taulukko!V30:V32)</f>
        <v>4.468399804405717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2.4598536787374052</v>
      </c>
      <c r="T33" s="72">
        <f>100*(SUM(Taulukko!Z42:Z44)-SUM(Taulukko!Z30:Z32))/SUM(Taulukko!Z30:Z32)</f>
        <v>2.1827866344179117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10.96023662615677</v>
      </c>
      <c r="W33" s="72">
        <f>100*(SUM(Taulukko!AD42:AD44)-SUM(Taulukko!AD30:AD32))/SUM(Taulukko!AD30:AD32)</f>
        <v>10.995369921677641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11.06445367653205</v>
      </c>
      <c r="Z33" s="72">
        <f>100*(SUM(Taulukko!AH42:AH44)-SUM(Taulukko!AH30:AH32))/SUM(Taulukko!AH30:AH32)</f>
        <v>10.83614532955963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11.220556745182009</v>
      </c>
      <c r="AC33" s="72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6.524860462297512</v>
      </c>
      <c r="E34" s="72">
        <f>100*(SUM(Taulukko!F43:F45)-SUM(Taulukko!F31:F33))/SUM(Taulukko!F31:F33)</f>
        <v>6.580466964729247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6.966731898238752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8.945189300575107</v>
      </c>
      <c r="N34" s="72">
        <f>100*(SUM(Taulukko!R43:R45)-SUM(Taulukko!R31:R33))/SUM(Taulukko!R31:R33)</f>
        <v>7.9198810840004334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5.0174884460777625</v>
      </c>
      <c r="Q34" s="72">
        <f>100*(SUM(Taulukko!V43:V45)-SUM(Taulukko!V31:V33))/SUM(Taulukko!V31:V33)</f>
        <v>5.064872878550278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1.9318432535566892</v>
      </c>
      <c r="T34" s="72">
        <f>100*(SUM(Taulukko!Z43:Z45)-SUM(Taulukko!Z31:Z33))/SUM(Taulukko!Z31:Z33)</f>
        <v>2.2102125390785976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10.49298905761834</v>
      </c>
      <c r="W34" s="72">
        <f>100*(SUM(Taulukko!AD43:AD45)-SUM(Taulukko!AD31:AD33))/SUM(Taulukko!AD31:AD33)</f>
        <v>10.753155306142054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11.040157712700083</v>
      </c>
      <c r="Z34" s="72">
        <f>100*(SUM(Taulukko!AH43:AH45)-SUM(Taulukko!AH31:AH33))/SUM(Taulukko!AH31:AH33)</f>
        <v>10.865811615893836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10.969387755102032</v>
      </c>
      <c r="AC34" s="72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6.213891263615742</v>
      </c>
      <c r="E35" s="72">
        <f>100*(SUM(Taulukko!F44:F46)-SUM(Taulukko!F32:F34))/SUM(Taulukko!F32:F34)</f>
        <v>6.365244326957143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5.848179705654519</v>
      </c>
      <c r="H35" s="72">
        <f>100*(SUM(Taulukko!J44:J46)-SUM(Taulukko!J32:J34))/SUM(Taulukko!J32:J34)</f>
        <v>6.286379511059367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13.298872180451148</v>
      </c>
      <c r="K35" s="72">
        <f>100*(SUM(Taulukko!N44:N46)-SUM(Taulukko!N32:N34))/SUM(Taulukko!N32:N34)</f>
        <v>10.8455882352941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8.643649051049616</v>
      </c>
      <c r="N35" s="72">
        <f>100*(SUM(Taulukko!R44:R46)-SUM(Taulukko!R32:R34))/SUM(Taulukko!R32:R34)</f>
        <v>7.997711348292546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4.916351630156992</v>
      </c>
      <c r="Q35" s="72">
        <f>100*(SUM(Taulukko!V44:V46)-SUM(Taulukko!V32:V34))/SUM(Taulukko!V32:V34)</f>
        <v>5.670413800138451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1.9104003816922528</v>
      </c>
      <c r="T35" s="72">
        <f>100*(SUM(Taulukko!Z44:Z46)-SUM(Taulukko!Z32:Z34))/SUM(Taulukko!Z32:Z34)</f>
        <v>2.2652886359395157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10.387268855614339</v>
      </c>
      <c r="W35" s="72">
        <f>100*(SUM(Taulukko!AD44:AD46)-SUM(Taulukko!AD32:AD34))/SUM(Taulukko!AD32:AD34)</f>
        <v>10.583688372348856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10.794236936866223</v>
      </c>
      <c r="Z35" s="72">
        <f>100*(SUM(Taulukko!AH44:AH46)-SUM(Taulukko!AH32:AH34))/SUM(Taulukko!AH32:AH34)</f>
        <v>10.875616601726964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10.493046776232607</v>
      </c>
      <c r="AC35" s="72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6.219407022021032</v>
      </c>
      <c r="E36" s="72">
        <f>100*(SUM(Taulukko!F45:F47)-SUM(Taulukko!F33:F35))/SUM(Taulukko!F33:F35)</f>
        <v>6.245386120823162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5.538461538461529</v>
      </c>
      <c r="H36" s="72">
        <f>100*(SUM(Taulukko!J45:J47)-SUM(Taulukko!J33:J35))/SUM(Taulukko!J33:J35)</f>
        <v>5.741811175337178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11.571753986332563</v>
      </c>
      <c r="K36" s="72">
        <f>100*(SUM(Taulukko!N45:N47)-SUM(Taulukko!N33:N35))/SUM(Taulukko!N33:N35)</f>
        <v>10.979498861047846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8.49135404962152</v>
      </c>
      <c r="N36" s="72">
        <f>100*(SUM(Taulukko!R45:R47)-SUM(Taulukko!R33:R35))/SUM(Taulukko!R33:R35)</f>
        <v>8.03704303438278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6.9127216827204725</v>
      </c>
      <c r="Q36" s="72">
        <f>100*(SUM(Taulukko!V45:V47)-SUM(Taulukko!V33:V35))/SUM(Taulukko!V33:V35)</f>
        <v>6.3090455164561465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2.0516062169354083</v>
      </c>
      <c r="T36" s="72">
        <f>100*(SUM(Taulukko!Z45:Z47)-SUM(Taulukko!Z33:Z35))/SUM(Taulukko!Z33:Z35)</f>
        <v>2.369814371803467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10.484922797838264</v>
      </c>
      <c r="W36" s="72">
        <f>100*(SUM(Taulukko!AD45:AD47)-SUM(Taulukko!AD33:AD35))/SUM(Taulukko!AD33:AD35)</f>
        <v>10.499203782223315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10.72359968025552</v>
      </c>
      <c r="Z36" s="72">
        <f>100*(SUM(Taulukko!AH45:AH47)-SUM(Taulukko!AH33:AH35))/SUM(Taulukko!AH33:AH35)</f>
        <v>10.884053839060066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10.609857978279033</v>
      </c>
      <c r="AC36" s="72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5.856641243636099</v>
      </c>
      <c r="E37" s="72">
        <f>100*(SUM(Taulukko!F46:F48)-SUM(Taulukko!F34:F36))/SUM(Taulukko!F34:F36)</f>
        <v>6.2631597674457495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4.820198928844691</v>
      </c>
      <c r="H37" s="72">
        <f>100*(SUM(Taulukko!J46:J48)-SUM(Taulukko!J34:J36))/SUM(Taulukko!J34:J36)</f>
        <v>5.245022970903518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11.502029769959405</v>
      </c>
      <c r="K37" s="72">
        <f>100*(SUM(Taulukko!N46:N48)-SUM(Taulukko!N34:N36))/SUM(Taulukko!N34:N36)</f>
        <v>11.015801354401795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8.337989510553179</v>
      </c>
      <c r="N37" s="72">
        <f>100*(SUM(Taulukko!R46:R48)-SUM(Taulukko!R34:R36))/SUM(Taulukko!R34:R36)</f>
        <v>8.079342822894944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7.349801037700246</v>
      </c>
      <c r="Q37" s="72">
        <f>100*(SUM(Taulukko!V46:V48)-SUM(Taulukko!V34:V36))/SUM(Taulukko!V34:V36)</f>
        <v>6.891119729598651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2.5596299242112623</v>
      </c>
      <c r="T37" s="72">
        <f>100*(SUM(Taulukko!Z46:Z48)-SUM(Taulukko!Z34:Z36))/SUM(Taulukko!Z34:Z36)</f>
        <v>2.509057069781886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10.527845395738101</v>
      </c>
      <c r="W37" s="72">
        <f>100*(SUM(Taulukko!AD46:AD48)-SUM(Taulukko!AD34:AD36))/SUM(Taulukko!AD34:AD36)</f>
        <v>10.370424653450335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10.917017620582575</v>
      </c>
      <c r="Z37" s="72">
        <f>100*(SUM(Taulukko!AH46:AH48)-SUM(Taulukko!AH34:AH36))/SUM(Taulukko!AH34:AH36)</f>
        <v>10.897626951194562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10.502283105022848</v>
      </c>
      <c r="AC37" s="72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6.426583653555007</v>
      </c>
      <c r="E38" s="72">
        <f>100*(SUM(Taulukko!F47:F49)-SUM(Taulukko!F35:F37))/SUM(Taulukko!F35:F37)</f>
        <v>6.354469694460311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5.154639175257732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11.056401074306173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8.391276069197023</v>
      </c>
      <c r="N38" s="72">
        <f>100*(SUM(Taulukko!R47:R49)-SUM(Taulukko!R35:R37))/SUM(Taulukko!R35:R37)</f>
        <v>8.130393828566373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7.725938260639093</v>
      </c>
      <c r="Q38" s="72">
        <f>100*(SUM(Taulukko!V47:V49)-SUM(Taulukko!V35:V37))/SUM(Taulukko!V35:V37)</f>
        <v>7.3675237242528056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2.8173989487961477</v>
      </c>
      <c r="T38" s="72">
        <f>100*(SUM(Taulukko!Z47:Z49)-SUM(Taulukko!Z35:Z37))/SUM(Taulukko!Z35:Z37)</f>
        <v>2.6490980942410647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10.043160045845658</v>
      </c>
      <c r="W38" s="72">
        <f>100*(SUM(Taulukko!AD47:AD49)-SUM(Taulukko!AD35:AD37))/SUM(Taulukko!AD35:AD37)</f>
        <v>10.147031319863403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11.146566229115654</v>
      </c>
      <c r="Z38" s="72">
        <f>100*(SUM(Taulukko!AH47:AH49)-SUM(Taulukko!AH35:AH37))/SUM(Taulukko!AH35:AH37)</f>
        <v>10.901568317510511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10.826446280991732</v>
      </c>
      <c r="AC38" s="72">
        <f>100*(SUM(Taulukko!AL47:AL49)-SUM(Taulukko!AL35:AL37))/SUM(Taulukko!AL35:AL37)</f>
        <v>10.296540362438233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7.039226850709717</v>
      </c>
      <c r="E39" s="72">
        <f>100*(SUM(Taulukko!F48:F50)-SUM(Taulukko!F36:F38))/SUM(Taulukko!F36:F38)</f>
        <v>6.324896851581541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7.768093974990505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11.002661934338972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8.475092808771896</v>
      </c>
      <c r="N39" s="72">
        <f>100*(SUM(Taulukko!R48:R50)-SUM(Taulukko!R36:R38))/SUM(Taulukko!R36:R38)</f>
        <v>8.110826707982755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8.44663956861427</v>
      </c>
      <c r="Q39" s="72">
        <f>100*(SUM(Taulukko!V48:V50)-SUM(Taulukko!V36:V38))/SUM(Taulukko!V36:V38)</f>
        <v>7.735042291277439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3.162777009286201</v>
      </c>
      <c r="T39" s="72">
        <f>100*(SUM(Taulukko!Z48:Z50)-SUM(Taulukko!Z36:Z38))/SUM(Taulukko!Z36:Z38)</f>
        <v>2.7574756286023425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9.790338611983968</v>
      </c>
      <c r="W39" s="72">
        <f>100*(SUM(Taulukko!AD48:AD50)-SUM(Taulukko!AD36:AD38))/SUM(Taulukko!AD36:AD38)</f>
        <v>9.94260841303931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11.399070687882304</v>
      </c>
      <c r="Z39" s="72">
        <f>100*(SUM(Taulukko!AH48:AH50)-SUM(Taulukko!AH36:AH38))/SUM(Taulukko!AH36:AH38)</f>
        <v>10.86918636594646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10.75664621676892</v>
      </c>
      <c r="AC39" s="72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6.2783313666023</v>
      </c>
      <c r="E40" s="72">
        <f>100*(SUM(Taulukko!F49:F51)-SUM(Taulukko!F37:F39))/SUM(Taulukko!F37:F39)</f>
        <v>6.019729240839715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7.188558524651872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10.998680158381006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8.131799196404469</v>
      </c>
      <c r="N40" s="72">
        <f>100*(SUM(Taulukko!R49:R51)-SUM(Taulukko!R37:R39))/SUM(Taulukko!R37:R39)</f>
        <v>7.9399913186013915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8.485468310537598</v>
      </c>
      <c r="Q40" s="72">
        <f>100*(SUM(Taulukko!V49:V51)-SUM(Taulukko!V37:V39))/SUM(Taulukko!V37:V39)</f>
        <v>7.973207058603593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3.3876353866472284</v>
      </c>
      <c r="T40" s="72">
        <f>100*(SUM(Taulukko!Z49:Z51)-SUM(Taulukko!Z37:Z39))/SUM(Taulukko!Z37:Z39)</f>
        <v>2.805880493202642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9.867469972554357</v>
      </c>
      <c r="W40" s="72">
        <f>100*(SUM(Taulukko!AD49:AD51)-SUM(Taulukko!AD37:AD39))/SUM(Taulukko!AD37:AD39)</f>
        <v>9.800416603753982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11.206222560792254</v>
      </c>
      <c r="Z40" s="72">
        <f>100*(SUM(Taulukko!AH49:AH51)-SUM(Taulukko!AH37:AH39))/SUM(Taulukko!AH37:AH39)</f>
        <v>10.780977459062603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9.813463098134639</v>
      </c>
      <c r="AC40" s="72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5.438502323955012</v>
      </c>
      <c r="E41" s="72">
        <f>100*(SUM(Taulukko!F50:F52)-SUM(Taulukko!F38:F40))/SUM(Taulukko!F38:F40)</f>
        <v>5.506534477576806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10.989969472307019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7.753206926639123</v>
      </c>
      <c r="N41" s="72">
        <f>100*(SUM(Taulukko!R50:R52)-SUM(Taulukko!R38:R40))/SUM(Taulukko!R38:R40)</f>
        <v>7.6579458206349065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8.242992690158209</v>
      </c>
      <c r="Q41" s="72">
        <f>100*(SUM(Taulukko!V50:V52)-SUM(Taulukko!V38:V40))/SUM(Taulukko!V38:V40)</f>
        <v>8.100285897567902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3.097836245953284</v>
      </c>
      <c r="T41" s="72">
        <f>100*(SUM(Taulukko!Z50:Z52)-SUM(Taulukko!Z38:Z40))/SUM(Taulukko!Z38:Z40)</f>
        <v>2.7839279063218174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9.882484746391132</v>
      </c>
      <c r="W41" s="72">
        <f>100*(SUM(Taulukko!AD50:AD52)-SUM(Taulukko!AD38:AD40))/SUM(Taulukko!AD38:AD40)</f>
        <v>9.562884074292667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10.826493972813555</v>
      </c>
      <c r="Z41" s="72">
        <f>100*(SUM(Taulukko!AH50:AH52)-SUM(Taulukko!AH38:AH40))/SUM(Taulukko!AH38:AH40)</f>
        <v>10.642420214111949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8.693910256410264</v>
      </c>
      <c r="AC41" s="72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4.590354819745511</v>
      </c>
      <c r="E42" s="72">
        <f>100*(SUM(Taulukko!F51:F53)-SUM(Taulukko!F39:F41))/SUM(Taulukko!F39:F41)</f>
        <v>5.000484451022007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2.7117384843981998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7.233826689877332</v>
      </c>
      <c r="N42" s="72">
        <f>100*(SUM(Taulukko!R51:R53)-SUM(Taulukko!R39:R41))/SUM(Taulukko!R39:R41)</f>
        <v>7.394970900133508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8.517471660061876</v>
      </c>
      <c r="Q42" s="72">
        <f>100*(SUM(Taulukko!V51:V53)-SUM(Taulukko!V39:V41))/SUM(Taulukko!V39:V41)</f>
        <v>8.148947269709847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2.6799529055624847</v>
      </c>
      <c r="T42" s="72">
        <f>100*(SUM(Taulukko!Z51:Z53)-SUM(Taulukko!Z39:Z41))/SUM(Taulukko!Z39:Z41)</f>
        <v>2.7190196553847623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9.298496321636284</v>
      </c>
      <c r="W42" s="72">
        <f>100*(SUM(Taulukko!AD51:AD53)-SUM(Taulukko!AD39:AD41))/SUM(Taulukko!AD39:AD41)</f>
        <v>9.078002255181477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10.544400287207568</v>
      </c>
      <c r="Z42" s="72">
        <f>100*(SUM(Taulukko!AH51:AH53)-SUM(Taulukko!AH39:AH41))/SUM(Taulukko!AH39:AH41)</f>
        <v>10.475134001865829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7.918822124950249</v>
      </c>
      <c r="AC42" s="72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4.526584875160842</v>
      </c>
      <c r="E43" s="72">
        <f>100*(SUM(Taulukko!F52:F54)-SUM(Taulukko!F40:F42))/SUM(Taulukko!F40:F42)</f>
        <v>4.6610841441055015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2.134707397865297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11.239811239811235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7.256573274943817</v>
      </c>
      <c r="N43" s="72">
        <f>100*(SUM(Taulukko!R52:R54)-SUM(Taulukko!R40:R42))/SUM(Taulukko!R40:R42)</f>
        <v>7.241698382105749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8.721566531874753</v>
      </c>
      <c r="Q43" s="72">
        <f>100*(SUM(Taulukko!V52:V54)-SUM(Taulukko!V40:V42))/SUM(Taulukko!V40:V42)</f>
        <v>8.1044043759733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2.276030643488775</v>
      </c>
      <c r="T43" s="72">
        <f>100*(SUM(Taulukko!Z52:Z54)-SUM(Taulukko!Z40:Z42))/SUM(Taulukko!Z40:Z42)</f>
        <v>2.6609660511645603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8.283319865258724</v>
      </c>
      <c r="W43" s="72">
        <f>100*(SUM(Taulukko!AD52:AD54)-SUM(Taulukko!AD40:AD42))/SUM(Taulukko!AD40:AD42)</f>
        <v>8.435787995327996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10.410036116570122</v>
      </c>
      <c r="Z43" s="72">
        <f>100*(SUM(Taulukko!AH52:AH54)-SUM(Taulukko!AH40:AH42))/SUM(Taulukko!AH40:AH42)</f>
        <v>10.292820018675139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7.215686274509795</v>
      </c>
      <c r="AC43" s="72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4.469909608511285</v>
      </c>
      <c r="E44" s="72">
        <f>100*(SUM(Taulukko!F53:F55)-SUM(Taulukko!F41:F43))/SUM(Taulukko!F41:F43)</f>
        <v>4.5118983869301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1.9385515727871294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11.451681566624075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7.14904579270828</v>
      </c>
      <c r="N44" s="72">
        <f>100*(SUM(Taulukko!R53:R55)-SUM(Taulukko!R41:R43))/SUM(Taulukko!R41:R43)</f>
        <v>7.165234040898083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8.464031925003166</v>
      </c>
      <c r="Q44" s="72">
        <f>100*(SUM(Taulukko!V53:V55)-SUM(Taulukko!V41:V43))/SUM(Taulukko!V41:V43)</f>
        <v>7.938787634812576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2.251841095695235</v>
      </c>
      <c r="T44" s="72">
        <f>100*(SUM(Taulukko!Z53:Z55)-SUM(Taulukko!Z41:Z43))/SUM(Taulukko!Z41:Z43)</f>
        <v>2.650803778268217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7.616697434646381</v>
      </c>
      <c r="W44" s="72">
        <f>100*(SUM(Taulukko!AD53:AD55)-SUM(Taulukko!AD41:AD43))/SUM(Taulukko!AD41:AD43)</f>
        <v>7.889268917003327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9.982369596765558</v>
      </c>
      <c r="Z44" s="72">
        <f>100*(SUM(Taulukko!AH53:AH55)-SUM(Taulukko!AH41:AH43))/SUM(Taulukko!AH41:AH43)</f>
        <v>10.104781290562867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6.555469356089983</v>
      </c>
      <c r="AC44" s="72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4.190610353263826</v>
      </c>
      <c r="E45" s="72">
        <f>100*(SUM(Taulukko!F54:F56)-SUM(Taulukko!F42:F44))/SUM(Taulukko!F42:F44)</f>
        <v>4.516412564648524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11.613175675675665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7.162362818921354</v>
      </c>
      <c r="N45" s="72">
        <f>100*(SUM(Taulukko!R54:R56)-SUM(Taulukko!R42:R44))/SUM(Taulukko!R42:R44)</f>
        <v>7.105167377059645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8.811004150154476</v>
      </c>
      <c r="Q45" s="72">
        <f>100*(SUM(Taulukko!V54:V56)-SUM(Taulukko!V42:V44))/SUM(Taulukko!V42:V44)</f>
        <v>7.620650958325866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2.2888501679570132</v>
      </c>
      <c r="T45" s="72">
        <f>100*(SUM(Taulukko!Z54:Z56)-SUM(Taulukko!Z42:Z44))/SUM(Taulukko!Z42:Z44)</f>
        <v>2.7053020810874293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7.345108978269553</v>
      </c>
      <c r="W45" s="72">
        <f>100*(SUM(Taulukko!AD54:AD56)-SUM(Taulukko!AD42:AD44))/SUM(Taulukko!AD42:AD44)</f>
        <v>7.591285858594087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9.567835442749605</v>
      </c>
      <c r="Z45" s="72">
        <f>100*(SUM(Taulukko!AH54:AH56)-SUM(Taulukko!AH42:AH44))/SUM(Taulukko!AH42:AH44)</f>
        <v>9.93218590644106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6.122448979591828</v>
      </c>
      <c r="AC45" s="72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4.701602255969221</v>
      </c>
      <c r="E46" s="72">
        <f>100*(SUM(Taulukko!F55:F57)-SUM(Taulukko!F43:F45))/SUM(Taulukko!F43:F45)</f>
        <v>4.618113520203172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2.8905964141968656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7.00846247383393</v>
      </c>
      <c r="N46" s="72">
        <f>100*(SUM(Taulukko!R55:R57)-SUM(Taulukko!R43:R45))/SUM(Taulukko!R43:R45)</f>
        <v>7.048553805434925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6.886033603912138</v>
      </c>
      <c r="Q46" s="72">
        <f>100*(SUM(Taulukko!V55:V57)-SUM(Taulukko!V43:V45))/SUM(Taulukko!V43:V45)</f>
        <v>7.164181742793764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2.8577130026301094</v>
      </c>
      <c r="T46" s="72">
        <f>100*(SUM(Taulukko!Z55:Z57)-SUM(Taulukko!Z43:Z45))/SUM(Taulukko!Z43:Z45)</f>
        <v>2.811409890248058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7.651792200637276</v>
      </c>
      <c r="W46" s="72">
        <f>100*(SUM(Taulukko!AD55:AD57)-SUM(Taulukko!AD43:AD45))/SUM(Taulukko!AD43:AD45)</f>
        <v>7.445753801848067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9.626814775439124</v>
      </c>
      <c r="Z46" s="72">
        <f>100*(SUM(Taulukko!AH55:AH57)-SUM(Taulukko!AH43:AH45))/SUM(Taulukko!AH43:AH45)</f>
        <v>9.791706436473318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6.2068965517241335</v>
      </c>
      <c r="AC46" s="72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4.918546563913787</v>
      </c>
      <c r="E47" s="72">
        <f>100*(SUM(Taulukko!F56:F58)-SUM(Taulukko!F44:F46))/SUM(Taulukko!F44:F46)</f>
        <v>4.7271009987492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3.2930845225027654</v>
      </c>
      <c r="H47" s="72">
        <f>100*(SUM(Taulukko!J56:J58)-SUM(Taulukko!J44:J46))/SUM(Taulukko!J44:J46)</f>
        <v>3.139832055494715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6.99233904593852</v>
      </c>
      <c r="N47" s="72">
        <f>100*(SUM(Taulukko!R56:R58)-SUM(Taulukko!R44:R46))/SUM(Taulukko!R44:R46)</f>
        <v>7.0175107120332685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7.14978929992605</v>
      </c>
      <c r="Q47" s="72">
        <f>100*(SUM(Taulukko!V56:V58)-SUM(Taulukko!V44:V46))/SUM(Taulukko!V44:V46)</f>
        <v>6.642590462236416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3.2011216006864496</v>
      </c>
      <c r="T47" s="72">
        <f>100*(SUM(Taulukko!Z56:Z58)-SUM(Taulukko!Z44:Z46))/SUM(Taulukko!Z44:Z46)</f>
        <v>2.9302479661213656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7.347121075848405</v>
      </c>
      <c r="W47" s="72">
        <f>100*(SUM(Taulukko!AD56:AD58)-SUM(Taulukko!AD44:AD46))/SUM(Taulukko!AD44:AD46)</f>
        <v>7.243629351753898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9.673521839582767</v>
      </c>
      <c r="Z47" s="72">
        <f>100*(SUM(Taulukko!AH56:AH58)-SUM(Taulukko!AH44:AH46))/SUM(Taulukko!AH44:AH46)</f>
        <v>9.675431470862474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6.369183829138058</v>
      </c>
      <c r="AC47" s="72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4.846905383725651</v>
      </c>
      <c r="E48" s="72">
        <f>100*(SUM(Taulukko!F57:F59)-SUM(Taulukko!F45:F47))/SUM(Taulukko!F45:F47)</f>
        <v>4.774564042823473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3.3163265306122534</v>
      </c>
      <c r="H48" s="72">
        <f>100*(SUM(Taulukko!J57:J59)-SUM(Taulukko!J45:J47))/SUM(Taulukko!J45:J47)</f>
        <v>3.3527696793003083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7.0406985779635</v>
      </c>
      <c r="N48" s="72">
        <f>100*(SUM(Taulukko!R57:R59)-SUM(Taulukko!R45:R47))/SUM(Taulukko!R45:R47)</f>
        <v>7.010844862495257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5.065948915266684</v>
      </c>
      <c r="Q48" s="72">
        <f>100*(SUM(Taulukko!V57:V59)-SUM(Taulukko!V45:V47))/SUM(Taulukko!V45:V47)</f>
        <v>6.129023217695535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3.220135319469311</v>
      </c>
      <c r="T48" s="72">
        <f>100*(SUM(Taulukko!Z57:Z59)-SUM(Taulukko!Z45:Z47))/SUM(Taulukko!Z45:Z47)</f>
        <v>3.032401561593439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6.947819143255341</v>
      </c>
      <c r="W48" s="72">
        <f>100*(SUM(Taulukko!AD57:AD59)-SUM(Taulukko!AD45:AD47))/SUM(Taulukko!AD45:AD47)</f>
        <v>6.951337032255222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9.678277486163756</v>
      </c>
      <c r="Z48" s="72">
        <f>100*(SUM(Taulukko!AH57:AH59)-SUM(Taulukko!AH45:AH47))/SUM(Taulukko!AH45:AH47)</f>
        <v>9.565927817584619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5.891238670694851</v>
      </c>
      <c r="AC48" s="72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4.736396446367543</v>
      </c>
      <c r="E49" s="72">
        <f>100*(SUM(Taulukko!F58:F60)-SUM(Taulukko!F46:F48))/SUM(Taulukko!F46:F48)</f>
        <v>4.761172347712705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3.759124087591245</v>
      </c>
      <c r="H49" s="72">
        <f>100*(SUM(Taulukko!J58:J60)-SUM(Taulukko!J46:J48))/SUM(Taulukko!J46:J48)</f>
        <v>3.564932702801023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7.041088452039837</v>
      </c>
      <c r="N49" s="72">
        <f>100*(SUM(Taulukko!R58:R60)-SUM(Taulukko!R46:R48))/SUM(Taulukko!R46:R48)</f>
        <v>6.986179377470559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5.643137758105051</v>
      </c>
      <c r="Q49" s="72">
        <f>100*(SUM(Taulukko!V58:V60)-SUM(Taulukko!V46:V48))/SUM(Taulukko!V46:V48)</f>
        <v>5.689433297329881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3.1434408839857713</v>
      </c>
      <c r="T49" s="72">
        <f>100*(SUM(Taulukko!Z58:Z60)-SUM(Taulukko!Z46:Z48))/SUM(Taulukko!Z46:Z48)</f>
        <v>3.1206108548199163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6.471829830256553</v>
      </c>
      <c r="W49" s="72">
        <f>100*(SUM(Taulukko!AD58:AD60)-SUM(Taulukko!AD46:AD48))/SUM(Taulukko!AD46:AD48)</f>
        <v>6.71088073519092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9.469655575271622</v>
      </c>
      <c r="Z49" s="72">
        <f>100*(SUM(Taulukko!AH58:AH60)-SUM(Taulukko!AH46:AH48))/SUM(Taulukko!AH46:AH48)</f>
        <v>9.455759559917214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6.0105184072126</v>
      </c>
      <c r="AC49" s="72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4.708728733800692</v>
      </c>
      <c r="E50" s="72">
        <f>100*(SUM(Taulukko!F59:F61)-SUM(Taulukko!F47:F49))/SUM(Taulukko!F47:F49)</f>
        <v>4.736957428207341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3.4495279593318813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7.036595991327961</v>
      </c>
      <c r="N50" s="72">
        <f>100*(SUM(Taulukko!R59:R61)-SUM(Taulukko!R47:R49))/SUM(Taulukko!R47:R49)</f>
        <v>6.889853577934757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4.763875981455351</v>
      </c>
      <c r="Q50" s="72">
        <f>100*(SUM(Taulukko!V59:V61)-SUM(Taulukko!V47:V49))/SUM(Taulukko!V47:V49)</f>
        <v>5.328607610056888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3.1765282898880787</v>
      </c>
      <c r="T50" s="72">
        <f>100*(SUM(Taulukko!Z59:Z61)-SUM(Taulukko!Z47:Z49))/SUM(Taulukko!Z47:Z49)</f>
        <v>3.2107327238366072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6.650977258869221</v>
      </c>
      <c r="W50" s="72">
        <f>100*(SUM(Taulukko!AD59:AD61)-SUM(Taulukko!AD47:AD49))/SUM(Taulukko!AD47:AD49)</f>
        <v>6.594782736462063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9.273350627639838</v>
      </c>
      <c r="Z50" s="72">
        <f>100*(SUM(Taulukko!AH59:AH61)-SUM(Taulukko!AH47:AH49))/SUM(Taulukko!AH47:AH49)</f>
        <v>9.350915858422367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5.592841163310962</v>
      </c>
      <c r="AC50" s="72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4.710978386640383</v>
      </c>
      <c r="E51" s="72">
        <f>100*(SUM(Taulukko!F60:F62)-SUM(Taulukko!F48:F50))/SUM(Taulukko!F48:F50)</f>
        <v>4.764571126545665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0.8087201125175849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6.699230885380754</v>
      </c>
      <c r="N51" s="72">
        <f>100*(SUM(Taulukko!R60:R62)-SUM(Taulukko!R48:R50))/SUM(Taulukko!R48:R50)</f>
        <v>6.707131267159088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3.7172151250073004</v>
      </c>
      <c r="Q51" s="72">
        <f>100*(SUM(Taulukko!V60:V62)-SUM(Taulukko!V48:V50))/SUM(Taulukko!V48:V50)</f>
        <v>5.0871214733059915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3.3686535923872016</v>
      </c>
      <c r="T51" s="72">
        <f>100*(SUM(Taulukko!Z60:Z62)-SUM(Taulukko!Z48:Z50))/SUM(Taulukko!Z48:Z50)</f>
        <v>3.3100482924007277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6.580053200017601</v>
      </c>
      <c r="W51" s="72">
        <f>100*(SUM(Taulukko!AD60:AD62)-SUM(Taulukko!AD48:AD50))/SUM(Taulukko!AD48:AD50)</f>
        <v>6.50877550268194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9.223372520680435</v>
      </c>
      <c r="Z51" s="72">
        <f>100*(SUM(Taulukko!AH60:AH62)-SUM(Taulukko!AH48:AH50))/SUM(Taulukko!AH48:AH50)</f>
        <v>9.259499441522482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5.022156573116678</v>
      </c>
      <c r="AC51" s="72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4.634057253952359</v>
      </c>
      <c r="E52" s="72">
        <f>100*(SUM(Taulukko!F61:F63)-SUM(Taulukko!F49:F51))/SUM(Taulukko!F49:F51)</f>
        <v>4.899178964251969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1.2289325842696628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6.440623698822174</v>
      </c>
      <c r="N52" s="72">
        <f>100*(SUM(Taulukko!R61:R63)-SUM(Taulukko!R49:R51))/SUM(Taulukko!R49:R51)</f>
        <v>6.511730737308164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3.8555074616173837</v>
      </c>
      <c r="Q52" s="72">
        <f>100*(SUM(Taulukko!V61:V63)-SUM(Taulukko!V49:V51))/SUM(Taulukko!V49:V51)</f>
        <v>5.056972631549472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3.1399494260056726</v>
      </c>
      <c r="T52" s="72">
        <f>100*(SUM(Taulukko!Z61:Z63)-SUM(Taulukko!Z49:Z51))/SUM(Taulukko!Z49:Z51)</f>
        <v>3.4268325563087467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6.335839910508991</v>
      </c>
      <c r="W52" s="72">
        <f>100*(SUM(Taulukko!AD61:AD63)-SUM(Taulukko!AD49:AD51))/SUM(Taulukko!AD49:AD51)</f>
        <v>6.405913378293861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8.681394168756059</v>
      </c>
      <c r="Z52" s="72">
        <f>100*(SUM(Taulukko!AH61:AH63)-SUM(Taulukko!AH49:AH51))/SUM(Taulukko!AH49:AH51)</f>
        <v>9.196483137258516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5.428360413589361</v>
      </c>
      <c r="AC52" s="72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4.990751148940239</v>
      </c>
      <c r="E53" s="72">
        <f>100*(SUM(Taulukko!F62:F64)-SUM(Taulukko!F50:F52))/SUM(Taulukko!F50:F52)</f>
        <v>5.1531693290479605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6.2078702527857885</v>
      </c>
      <c r="N53" s="72">
        <f>100*(SUM(Taulukko!R62:R64)-SUM(Taulukko!R50:R52))/SUM(Taulukko!R50:R52)</f>
        <v>6.4126495540450765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4.951445753599868</v>
      </c>
      <c r="Q53" s="72">
        <f>100*(SUM(Taulukko!V62:V64)-SUM(Taulukko!V50:V52))/SUM(Taulukko!V50:V52)</f>
        <v>5.216812219156226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3.1487427780683888</v>
      </c>
      <c r="T53" s="72">
        <f>100*(SUM(Taulukko!Z62:Z64)-SUM(Taulukko!Z50:Z52))/SUM(Taulukko!Z50:Z52)</f>
        <v>3.5861709093017433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6.023027930002224</v>
      </c>
      <c r="W53" s="72">
        <f>100*(SUM(Taulukko!AD62:AD64)-SUM(Taulukko!AD50:AD52))/SUM(Taulukko!AD50:AD52)</f>
        <v>6.442269662005324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8.711524319781482</v>
      </c>
      <c r="Z53" s="72">
        <f>100*(SUM(Taulukko!AH62:AH64)-SUM(Taulukko!AH50:AH52))/SUM(Taulukko!AH50:AH52)</f>
        <v>9.187943454352663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6.044968669369693</v>
      </c>
      <c r="AC53" s="72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5.753928176801586</v>
      </c>
      <c r="E54" s="72">
        <f>100*(SUM(Taulukko!F63:F65)-SUM(Taulukko!F51:F53))/SUM(Taulukko!F51:F53)</f>
        <v>5.485606759666358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5.4611211573236975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12.470680218921034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6.464697551358848</v>
      </c>
      <c r="N54" s="72">
        <f>100*(SUM(Taulukko!R63:R65)-SUM(Taulukko!R51:R53))/SUM(Taulukko!R51:R53)</f>
        <v>6.434919007713235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10.72961515313851</v>
      </c>
      <c r="Q54" s="72">
        <f>100*(SUM(Taulukko!V63:V65)-SUM(Taulukko!V51:V53))/SUM(Taulukko!V51:V53)</f>
        <v>5.435934989562023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3.5932964517158146</v>
      </c>
      <c r="T54" s="72">
        <f>100*(SUM(Taulukko!Z63:Z65)-SUM(Taulukko!Z51:Z53))/SUM(Taulukko!Z51:Z53)</f>
        <v>3.800416058620804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6.657451148318123</v>
      </c>
      <c r="W54" s="72">
        <f>100*(SUM(Taulukko!AD63:AD65)-SUM(Taulukko!AD51:AD53))/SUM(Taulukko!AD51:AD53)</f>
        <v>6.744569812829295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8.778887559198814</v>
      </c>
      <c r="Z54" s="72">
        <f>100*(SUM(Taulukko!AH63:AH65)-SUM(Taulukko!AH51:AH53))/SUM(Taulukko!AH51:AH53)</f>
        <v>9.245316712584575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7.153392330383494</v>
      </c>
      <c r="AC54" s="72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5.686433647347077</v>
      </c>
      <c r="E55" s="72">
        <f>100*(SUM(Taulukko!F64:F66)-SUM(Taulukko!F52:F54))/SUM(Taulukko!F52:F54)</f>
        <v>5.850459946470972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5.225225225225225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12.437234453456952</v>
      </c>
      <c r="K55" s="72">
        <f>100*(SUM(Taulukko!N64:N66)-SUM(Taulukko!N52:N54))/SUM(Taulukko!N52:N54)</f>
        <v>12.263787119166992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6.491848579749017</v>
      </c>
      <c r="N55" s="72">
        <f>100*(SUM(Taulukko!R64:R66)-SUM(Taulukko!R52:R54))/SUM(Taulukko!R52:R54)</f>
        <v>6.499730999514764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10.222504167068092</v>
      </c>
      <c r="Q55" s="72">
        <f>100*(SUM(Taulukko!V64:V66)-SUM(Taulukko!V52:V54))/SUM(Taulukko!V52:V54)</f>
        <v>5.628086217305932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4.107841586488406</v>
      </c>
      <c r="T55" s="72">
        <f>100*(SUM(Taulukko!Z64:Z66)-SUM(Taulukko!Z52:Z54))/SUM(Taulukko!Z52:Z54)</f>
        <v>4.046396653356148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7.3407753611036215</v>
      </c>
      <c r="W55" s="72">
        <f>100*(SUM(Taulukko!AD64:AD66)-SUM(Taulukko!AD52:AD54))/SUM(Taulukko!AD52:AD54)</f>
        <v>7.16141951411466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9.041928384656828</v>
      </c>
      <c r="Z55" s="72">
        <f>100*(SUM(Taulukko!AH64:AH66)-SUM(Taulukko!AH52:AH54))/SUM(Taulukko!AH52:AH54)</f>
        <v>9.362390205700555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6.91294806144844</v>
      </c>
      <c r="AC55" s="72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6.003099611955593</v>
      </c>
      <c r="E56" s="72">
        <f>100*(SUM(Taulukko!F65:F67)-SUM(Taulukko!F53:F55))/SUM(Taulukko!F53:F55)</f>
        <v>6.220326916300508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5.059203444564056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11.923809523809506</v>
      </c>
      <c r="K56" s="72">
        <f>100*(SUM(Taulukko!N65:N67)-SUM(Taulukko!N53:N55))/SUM(Taulukko!N53:N55)</f>
        <v>12.29946524064173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6.648086754175545</v>
      </c>
      <c r="N56" s="72">
        <f>100*(SUM(Taulukko!R65:R67)-SUM(Taulukko!R53:R55))/SUM(Taulukko!R53:R55)</f>
        <v>6.531599354609188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9.95668730602116</v>
      </c>
      <c r="Q56" s="72">
        <f>100*(SUM(Taulukko!V65:V67)-SUM(Taulukko!V53:V55))/SUM(Taulukko!V53:V55)</f>
        <v>5.835752047175116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4.610583635462897</v>
      </c>
      <c r="T56" s="72">
        <f>100*(SUM(Taulukko!Z65:Z67)-SUM(Taulukko!Z53:Z55))/SUM(Taulukko!Z53:Z55)</f>
        <v>4.28447599495308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7.700028844637856</v>
      </c>
      <c r="W56" s="72">
        <f>100*(SUM(Taulukko!AD65:AD67)-SUM(Taulukko!AD53:AD55))/SUM(Taulukko!AD53:AD55)</f>
        <v>7.448187749526134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9.547356451851186</v>
      </c>
      <c r="Z56" s="72">
        <f>100*(SUM(Taulukko!AH65:AH67)-SUM(Taulukko!AH53:AH55))/SUM(Taulukko!AH53:AH55)</f>
        <v>9.519453139306043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7.135056425191126</v>
      </c>
      <c r="AC56" s="72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7.1557252490325185</v>
      </c>
      <c r="E57" s="72">
        <f>100*(SUM(Taulukko!F66:F68)-SUM(Taulukko!F54:F56))/SUM(Taulukko!F54:F56)</f>
        <v>6.52076741625593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12.334468407113139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6.51911762131207</v>
      </c>
      <c r="N57" s="72">
        <f>100*(SUM(Taulukko!R66:R68)-SUM(Taulukko!R54:R56))/SUM(Taulukko!R54:R56)</f>
        <v>6.499752369286365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5.405833628770315</v>
      </c>
      <c r="Q57" s="72">
        <f>100*(SUM(Taulukko!V66:V68)-SUM(Taulukko!V54:V56))/SUM(Taulukko!V54:V56)</f>
        <v>6.134652441823219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4.8942472127478736</v>
      </c>
      <c r="T57" s="72">
        <f>100*(SUM(Taulukko!Z66:Z68)-SUM(Taulukko!Z54:Z56))/SUM(Taulukko!Z54:Z56)</f>
        <v>4.479895702274857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7.751229521827727</v>
      </c>
      <c r="W57" s="72">
        <f>100*(SUM(Taulukko!AD66:AD68)-SUM(Taulukko!AD54:AD56))/SUM(Taulukko!AD54:AD56)</f>
        <v>7.492181066693303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9.912010155273355</v>
      </c>
      <c r="Z57" s="72">
        <f>100*(SUM(Taulukko!AH66:AH68)-SUM(Taulukko!AH54:AH56))/SUM(Taulukko!AH54:AH56)</f>
        <v>9.685102349142392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7.474600870827295</v>
      </c>
      <c r="AC57" s="72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6.718115159442468</v>
      </c>
      <c r="E58" s="72">
        <f>100*(SUM(Taulukko!F67:F69)-SUM(Taulukko!F55:F57))/SUM(Taulukko!F55:F57)</f>
        <v>6.668826570091183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6.494565690372406</v>
      </c>
      <c r="N58" s="72">
        <f>100*(SUM(Taulukko!R67:R69)-SUM(Taulukko!R55:R57))/SUM(Taulukko!R55:R57)</f>
        <v>6.40327415894703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7.017322065665108</v>
      </c>
      <c r="Q58" s="72">
        <f>100*(SUM(Taulukko!V67:V69)-SUM(Taulukko!V55:V57))/SUM(Taulukko!V55:V57)</f>
        <v>6.499634600172263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4.872436183135408</v>
      </c>
      <c r="T58" s="72">
        <f>100*(SUM(Taulukko!Z67:Z69)-SUM(Taulukko!Z55:Z57))/SUM(Taulukko!Z55:Z57)</f>
        <v>4.620087937446526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7.209224481545799</v>
      </c>
      <c r="W58" s="72">
        <f>100*(SUM(Taulukko!AD67:AD69)-SUM(Taulukko!AD55:AD57))/SUM(Taulukko!AD55:AD57)</f>
        <v>7.377334016619044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10.002832829923523</v>
      </c>
      <c r="Z58" s="72">
        <f>100*(SUM(Taulukko!AH67:AH69)-SUM(Taulukko!AH55:AH57))/SUM(Taulukko!AH55:AH57)</f>
        <v>9.838113232515568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7.756132756132756</v>
      </c>
      <c r="AC58" s="72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6.68072466115</v>
      </c>
      <c r="E59" s="72">
        <f>100*(SUM(Taulukko!F68:F70)-SUM(Taulukko!F56:F58))/SUM(Taulukko!F56:F58)</f>
        <v>6.711519317978763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6.268989275460849</v>
      </c>
      <c r="N59" s="72">
        <f>100*(SUM(Taulukko!R68:R70)-SUM(Taulukko!R56:R58))/SUM(Taulukko!R56:R58)</f>
        <v>6.249265102864417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6.89705114639208</v>
      </c>
      <c r="Q59" s="72">
        <f>100*(SUM(Taulukko!V68:V70)-SUM(Taulukko!V56:V58))/SUM(Taulukko!V56:V58)</f>
        <v>6.8407266424967865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4.695967877163969</v>
      </c>
      <c r="T59" s="72">
        <f>100*(SUM(Taulukko!Z68:Z70)-SUM(Taulukko!Z56:Z58))/SUM(Taulukko!Z56:Z58)</f>
        <v>4.7217609014888335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7.275746725881873</v>
      </c>
      <c r="W59" s="72">
        <f>100*(SUM(Taulukko!AD68:AD70)-SUM(Taulukko!AD56:AD58))/SUM(Taulukko!AD56:AD58)</f>
        <v>7.2757953319122635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9.963074854884809</v>
      </c>
      <c r="Z59" s="72">
        <f>100*(SUM(Taulukko!AH68:AH70)-SUM(Taulukko!AH56:AH58))/SUM(Taulukko!AH56:AH58)</f>
        <v>9.980370694687657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7.816421656507713</v>
      </c>
      <c r="AC59" s="72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6.3598347548630585</v>
      </c>
      <c r="E60" s="72">
        <f>100*(SUM(Taulukko!F69:F71)-SUM(Taulukko!F57:F59))/SUM(Taulukko!F57:F59)</f>
        <v>6.783698466858949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6.001609687583813</v>
      </c>
      <c r="N60" s="72">
        <f>100*(SUM(Taulukko!R69:R71)-SUM(Taulukko!R57:R59))/SUM(Taulukko!R57:R59)</f>
        <v>6.084651905677107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7.621945159866949</v>
      </c>
      <c r="Q60" s="72">
        <f>100*(SUM(Taulukko!V69:V71)-SUM(Taulukko!V57:V59))/SUM(Taulukko!V57:V59)</f>
        <v>7.119060550500604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4.694613842452976</v>
      </c>
      <c r="T60" s="72">
        <f>100*(SUM(Taulukko!Z69:Z71)-SUM(Taulukko!Z57:Z59))/SUM(Taulukko!Z57:Z59)</f>
        <v>4.812559453960924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7.180382550500124</v>
      </c>
      <c r="W60" s="72">
        <f>100*(SUM(Taulukko!AD69:AD71)-SUM(Taulukko!AD57:AD59))/SUM(Taulukko!AD57:AD59)</f>
        <v>7.220889992555923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9.931353224547715</v>
      </c>
      <c r="Z60" s="72">
        <f>100*(SUM(Taulukko!AH69:AH71)-SUM(Taulukko!AH57:AH59))/SUM(Taulukko!AH57:AH59)</f>
        <v>10.127841541819471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8.238231098430822</v>
      </c>
      <c r="AC60" s="72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7.051149954390052</v>
      </c>
      <c r="E61" s="72">
        <f>100*(SUM(Taulukko!F70:F72)-SUM(Taulukko!F58:F60))/SUM(Taulukko!F58:F60)</f>
        <v>6.961644291742507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6.427818756585884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5.881864498259206</v>
      </c>
      <c r="N61" s="72">
        <f>100*(SUM(Taulukko!R70:R72)-SUM(Taulukko!R58:R60))/SUM(Taulukko!R58:R60)</f>
        <v>5.988928207930411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7.3506665209594475</v>
      </c>
      <c r="Q61" s="72">
        <f>100*(SUM(Taulukko!V70:V72)-SUM(Taulukko!V58:V60))/SUM(Taulukko!V58:V60)</f>
        <v>7.335627436179988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4.682428017823999</v>
      </c>
      <c r="T61" s="72">
        <f>100*(SUM(Taulukko!Z70:Z72)-SUM(Taulukko!Z58:Z60))/SUM(Taulukko!Z58:Z60)</f>
        <v>4.913491121762293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7.245887954511148</v>
      </c>
      <c r="W61" s="72">
        <f>100*(SUM(Taulukko!AD70:AD72)-SUM(Taulukko!AD58:AD60))/SUM(Taulukko!AD58:AD60)</f>
        <v>7.157250794378056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10.007138773739651</v>
      </c>
      <c r="Z61" s="72">
        <f>100*(SUM(Taulukko!AH70:AH72)-SUM(Taulukko!AH58:AH60))/SUM(Taulukko!AH58:AH60)</f>
        <v>10.298122368686432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8.29199149539335</v>
      </c>
      <c r="AC61" s="72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7.334537840430823</v>
      </c>
      <c r="E62" s="72">
        <f>100*(SUM(Taulukko!F71:F73)-SUM(Taulukko!F59:F61))/SUM(Taulukko!F59:F61)</f>
        <v>7.222145646358964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7.12530712530713</v>
      </c>
      <c r="H62" s="72">
        <f>100*(SUM(Taulukko!J71:J73)-SUM(Taulukko!J59:J61))/SUM(Taulukko!J59:J61)</f>
        <v>6.645680307799931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5.840428297843766</v>
      </c>
      <c r="N62" s="72">
        <f>100*(SUM(Taulukko!R71:R73)-SUM(Taulukko!R59:R61))/SUM(Taulukko!R59:R61)</f>
        <v>6.020855524837418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7.940190854009663</v>
      </c>
      <c r="Q62" s="72">
        <f>100*(SUM(Taulukko!V71:V73)-SUM(Taulukko!V59:V61))/SUM(Taulukko!V59:V61)</f>
        <v>7.493480894182463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4.9061768016174145</v>
      </c>
      <c r="T62" s="72">
        <f>100*(SUM(Taulukko!Z71:Z73)-SUM(Taulukko!Z59:Z61))/SUM(Taulukko!Z59:Z61)</f>
        <v>5.03211182731318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7.0593710702451915</v>
      </c>
      <c r="W62" s="72">
        <f>100*(SUM(Taulukko!AD71:AD73)-SUM(Taulukko!AD59:AD61))/SUM(Taulukko!AD59:AD61)</f>
        <v>7.049761679129207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10.356606161974103</v>
      </c>
      <c r="Z62" s="72">
        <f>100*(SUM(Taulukko!AH71:AH73)-SUM(Taulukko!AH59:AH61))/SUM(Taulukko!AH59:AH61)</f>
        <v>10.49583951083469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9.004237288135593</v>
      </c>
      <c r="AC62" s="72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7.157299670958737</v>
      </c>
      <c r="E63" s="72">
        <f>100*(SUM(Taulukko!F72:F74)-SUM(Taulukko!F60:F62))/SUM(Taulukko!F60:F62)</f>
        <v>7.539529623438123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6.80153470526683</v>
      </c>
      <c r="H63" s="72">
        <f>100*(SUM(Taulukko!J72:J74)-SUM(Taulukko!J60:J62))/SUM(Taulukko!J60:J62)</f>
        <v>6.789693593314763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6.171247899338473</v>
      </c>
      <c r="N63" s="72">
        <f>100*(SUM(Taulukko!R72:R74)-SUM(Taulukko!R60:R62))/SUM(Taulukko!R60:R62)</f>
        <v>6.179527341011937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9.24467971439655</v>
      </c>
      <c r="Q63" s="72">
        <f>100*(SUM(Taulukko!V72:V74)-SUM(Taulukko!V60:V62))/SUM(Taulukko!V60:V62)</f>
        <v>7.516325228249807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4.941017682681112</v>
      </c>
      <c r="T63" s="72">
        <f>100*(SUM(Taulukko!Z72:Z74)-SUM(Taulukko!Z60:Z62))/SUM(Taulukko!Z60:Z62)</f>
        <v>5.168774304520758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6.9468952865001246</v>
      </c>
      <c r="W63" s="72">
        <f>100*(SUM(Taulukko!AD72:AD74)-SUM(Taulukko!AD60:AD62))/SUM(Taulukko!AD60:AD62)</f>
        <v>6.895183630951845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10.604738836935258</v>
      </c>
      <c r="Z63" s="72">
        <f>100*(SUM(Taulukko!AH72:AH74)-SUM(Taulukko!AH60:AH62))/SUM(Taulukko!AH60:AH62)</f>
        <v>10.713020183694296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9.142053445850914</v>
      </c>
      <c r="AC63" s="72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7.978682347083588</v>
      </c>
      <c r="E64" s="72">
        <f>100*(SUM(Taulukko!F73:F75)-SUM(Taulukko!F61:F63))/SUM(Taulukko!F61:F63)</f>
        <v>7.891873291853942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6.729101630246263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6.443331686734027</v>
      </c>
      <c r="N64" s="72">
        <f>100*(SUM(Taulukko!R73:R75)-SUM(Taulukko!R61:R63))/SUM(Taulukko!R61:R63)</f>
        <v>6.371123513141318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8.25915952068914</v>
      </c>
      <c r="Q64" s="72">
        <f>100*(SUM(Taulukko!V73:V75)-SUM(Taulukko!V61:V63))/SUM(Taulukko!V61:V63)</f>
        <v>7.3029427141866865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5.39059032781519</v>
      </c>
      <c r="T64" s="72">
        <f>100*(SUM(Taulukko!Z73:Z75)-SUM(Taulukko!Z61:Z63))/SUM(Taulukko!Z61:Z63)</f>
        <v>5.314324745944325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6.796369814691885</v>
      </c>
      <c r="W64" s="72">
        <f>100*(SUM(Taulukko!AD73:AD75)-SUM(Taulukko!AD61:AD63))/SUM(Taulukko!AD61:AD63)</f>
        <v>6.677135154664952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11.328974881554215</v>
      </c>
      <c r="Z64" s="72">
        <f>100*(SUM(Taulukko!AH73:AH75)-SUM(Taulukko!AH61:AH63))/SUM(Taulukko!AH61:AH63)</f>
        <v>10.926744053927887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9.772329246935193</v>
      </c>
      <c r="AC64" s="72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8.578901313397594</v>
      </c>
      <c r="E65" s="72">
        <f>100*(SUM(Taulukko!F74:F76)-SUM(Taulukko!F62:F64))/SUM(Taulukko!F62:F64)</f>
        <v>8.177761427922148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6.712564543889845</v>
      </c>
      <c r="H65" s="72">
        <f>100*(SUM(Taulukko!J74:J76)-SUM(Taulukko!J62:J64))/SUM(Taulukko!J62:J64)</f>
        <v>6.999999999999984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6.711617163054224</v>
      </c>
      <c r="N65" s="72">
        <f>100*(SUM(Taulukko!R74:R76)-SUM(Taulukko!R62:R64))/SUM(Taulukko!R62:R64)</f>
        <v>6.458967634631467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13.72487729495747</v>
      </c>
      <c r="Q65" s="72">
        <f>100*(SUM(Taulukko!V74:V76)-SUM(Taulukko!V62:V64))/SUM(Taulukko!V62:V64)</f>
        <v>6.891930987735176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5.885153097969164</v>
      </c>
      <c r="T65" s="72">
        <f>100*(SUM(Taulukko!Z74:Z76)-SUM(Taulukko!Z62:Z64))/SUM(Taulukko!Z62:Z64)</f>
        <v>5.437289634972541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6.533219225231833</v>
      </c>
      <c r="W65" s="72">
        <f>100*(SUM(Taulukko!AD74:AD76)-SUM(Taulukko!AD62:AD64))/SUM(Taulukko!AD62:AD64)</f>
        <v>6.332129934006232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11.505235954969631</v>
      </c>
      <c r="Z65" s="72">
        <f>100*(SUM(Taulukko!AH74:AH76)-SUM(Taulukko!AH62:AH64))/SUM(Taulukko!AH62:AH64)</f>
        <v>11.105059979514573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10.149461244351771</v>
      </c>
      <c r="AC65" s="72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8.449355781370983</v>
      </c>
      <c r="E66" s="72">
        <f>100*(SUM(Taulukko!F75:F77)-SUM(Taulukko!F63:F65))/SUM(Taulukko!F63:F65)</f>
        <v>8.264649360112127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7.201646090534979</v>
      </c>
      <c r="H66" s="72">
        <f>100*(SUM(Taulukko!J75:J77)-SUM(Taulukko!J63:J65))/SUM(Taulukko!J63:J65)</f>
        <v>7.140405080672848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12.026416405978438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6.400521460772702</v>
      </c>
      <c r="N66" s="72">
        <f>100*(SUM(Taulukko!R75:R77)-SUM(Taulukko!R63:R65))/SUM(Taulukko!R63:R65)</f>
        <v>6.3887809038636965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11.717347280415252</v>
      </c>
      <c r="Q66" s="72">
        <f>100*(SUM(Taulukko!V75:V77)-SUM(Taulukko!V63:V65))/SUM(Taulukko!V63:V65)</f>
        <v>6.4075784512412755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5.761008960011876</v>
      </c>
      <c r="T66" s="72">
        <f>100*(SUM(Taulukko!Z75:Z77)-SUM(Taulukko!Z63:Z65))/SUM(Taulukko!Z63:Z65)</f>
        <v>5.507340764287891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5.700368953148935</v>
      </c>
      <c r="W66" s="72">
        <f>100*(SUM(Taulukko!AD75:AD77)-SUM(Taulukko!AD63:AD65))/SUM(Taulukko!AD63:AD65)</f>
        <v>5.911192614321182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11.413832128698065</v>
      </c>
      <c r="Z66" s="72">
        <f>100*(SUM(Taulukko!AH75:AH77)-SUM(Taulukko!AH63:AH65))/SUM(Taulukko!AH63:AH65)</f>
        <v>11.237903408742618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9.979353062629043</v>
      </c>
      <c r="AC66" s="72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8.43302038824097</v>
      </c>
      <c r="E67" s="72">
        <f>100*(SUM(Taulukko!F76:F78)-SUM(Taulukko!F64:F66))/SUM(Taulukko!F64:F66)</f>
        <v>8.096280833297826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7.705479452054795</v>
      </c>
      <c r="H67" s="72">
        <f>100*(SUM(Taulukko!J76:J78)-SUM(Taulukko!J64:J66))/SUM(Taulukko!J64:J66)</f>
        <v>7.247863247863244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10.855376159395384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6.2579246913969495</v>
      </c>
      <c r="N67" s="72">
        <f>100*(SUM(Taulukko!R76:R78)-SUM(Taulukko!R64:R66))/SUM(Taulukko!R64:R66)</f>
        <v>6.237296622983959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14.192317828023018</v>
      </c>
      <c r="Q67" s="72">
        <f>100*(SUM(Taulukko!V76:V78)-SUM(Taulukko!V64:V66))/SUM(Taulukko!V64:V66)</f>
        <v>5.942533664979833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5.615065097667653</v>
      </c>
      <c r="T67" s="72">
        <f>100*(SUM(Taulukko!Z76:Z78)-SUM(Taulukko!Z64:Z66))/SUM(Taulukko!Z64:Z66)</f>
        <v>5.530646696259467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5.476413018079452</v>
      </c>
      <c r="W67" s="72">
        <f>100*(SUM(Taulukko!AD76:AD78)-SUM(Taulukko!AD64:AD66))/SUM(Taulukko!AD64:AD66)</f>
        <v>5.577712926751134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11.589002856802834</v>
      </c>
      <c r="Z67" s="72">
        <f>100*(SUM(Taulukko!AH76:AH78)-SUM(Taulukko!AH64:AH66))/SUM(Taulukko!AH64:AH66)</f>
        <v>11.335040970234502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10.023947998631545</v>
      </c>
      <c r="AC67" s="72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7.773888123726485</v>
      </c>
      <c r="E68" s="72">
        <f>100*(SUM(Taulukko!F77:F79)-SUM(Taulukko!F65:F67))/SUM(Taulukko!F65:F67)</f>
        <v>7.744870242940737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7.181756296800532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10.211027910142974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5.378049261296221</v>
      </c>
      <c r="N68" s="72">
        <f>100*(SUM(Taulukko!R77:R79)-SUM(Taulukko!R65:R67))/SUM(Taulukko!R65:R67)</f>
        <v>6.094910159038138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9.380943020188921</v>
      </c>
      <c r="Q68" s="72">
        <f>100*(SUM(Taulukko!V77:V79)-SUM(Taulukko!V65:V67))/SUM(Taulukko!V65:V67)</f>
        <v>5.53820127227381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5.253704656075853</v>
      </c>
      <c r="T68" s="72">
        <f>100*(SUM(Taulukko!Z77:Z79)-SUM(Taulukko!Z65:Z67))/SUM(Taulukko!Z65:Z67)</f>
        <v>5.538726205168479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5.266584250675036</v>
      </c>
      <c r="W68" s="72">
        <f>100*(SUM(Taulukko!AD77:AD79)-SUM(Taulukko!AD65:AD67))/SUM(Taulukko!AD65:AD67)</f>
        <v>5.388056548882374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11.401480748935716</v>
      </c>
      <c r="Z68" s="72">
        <f>100*(SUM(Taulukko!AH77:AH79)-SUM(Taulukko!AH65:AH67))/SUM(Taulukko!AH65:AH67)</f>
        <v>11.404724527428067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9.276248725790014</v>
      </c>
      <c r="AC68" s="72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7.112511577336626</v>
      </c>
      <c r="E69" s="72">
        <f>100*(SUM(Taulukko!F78:F80)-SUM(Taulukko!F66:F68))/SUM(Taulukko!F66:F68)</f>
        <v>7.356596781726354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6.942092786996275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5.386174123433897</v>
      </c>
      <c r="N69" s="72">
        <f>100*(SUM(Taulukko!R78:R80)-SUM(Taulukko!R66:R68))/SUM(Taulukko!R66:R68)</f>
        <v>5.995163767242112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9.993786680097687</v>
      </c>
      <c r="Q69" s="72">
        <f>100*(SUM(Taulukko!V78:V80)-SUM(Taulukko!V66:V68))/SUM(Taulukko!V66:V68)</f>
        <v>5.267221900112164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5.354551439039466</v>
      </c>
      <c r="T69" s="72">
        <f>100*(SUM(Taulukko!Z78:Z80)-SUM(Taulukko!Z66:Z68))/SUM(Taulukko!Z66:Z68)</f>
        <v>5.56125423403612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5.228141091969048</v>
      </c>
      <c r="W69" s="72">
        <f>100*(SUM(Taulukko!AD78:AD80)-SUM(Taulukko!AD66:AD68))/SUM(Taulukko!AD66:AD68)</f>
        <v>5.317076002473707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11.836213795207126</v>
      </c>
      <c r="Z69" s="72">
        <f>100*(SUM(Taulukko!AH78:AH80)-SUM(Taulukko!AH66:AH68))/SUM(Taulukko!AH66:AH68)</f>
        <v>11.448182918134108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9.182984469952732</v>
      </c>
      <c r="AC69" s="72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6.793776119667093</v>
      </c>
      <c r="E70" s="72">
        <f>100*(SUM(Taulukko!F79:F81)-SUM(Taulukko!F67:F69))/SUM(Taulukko!F67:F69)</f>
        <v>7.034680383201357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6.565656565656566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5.227748347065811</v>
      </c>
      <c r="N70" s="72">
        <f>100*(SUM(Taulukko!R79:R81)-SUM(Taulukko!R67:R69))/SUM(Taulukko!R67:R69)</f>
        <v>5.944513776071982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9.057570959231638</v>
      </c>
      <c r="Q70" s="72">
        <f>100*(SUM(Taulukko!V79:V81)-SUM(Taulukko!V67:V69))/SUM(Taulukko!V67:V69)</f>
        <v>5.192184601730067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5.349400289055866</v>
      </c>
      <c r="T70" s="72">
        <f>100*(SUM(Taulukko!Z79:Z81)-SUM(Taulukko!Z67:Z69))/SUM(Taulukko!Z67:Z69)</f>
        <v>5.608670602282866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5.29491481456968</v>
      </c>
      <c r="W70" s="72">
        <f>100*(SUM(Taulukko!AD79:AD81)-SUM(Taulukko!AD67:AD69))/SUM(Taulukko!AD67:AD69)</f>
        <v>5.343558870256966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11.271830957652467</v>
      </c>
      <c r="Z70" s="72">
        <f>100*(SUM(Taulukko!AH79:AH81)-SUM(Taulukko!AH67:AH69))/SUM(Taulukko!AH67:AH69)</f>
        <v>11.466711824201532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8.704385671242049</v>
      </c>
      <c r="AC70" s="72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7.089914261239326</v>
      </c>
      <c r="E71" s="72">
        <f>100*(SUM(Taulukko!F80:F82)-SUM(Taulukko!F68:F70))/SUM(Taulukko!F68:F70)</f>
        <v>6.767858981897677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6.022080963532955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5.914417825965642</v>
      </c>
      <c r="N71" s="72">
        <f>100*(SUM(Taulukko!R80:R82)-SUM(Taulukko!R68:R70))/SUM(Taulukko!R68:R70)</f>
        <v>5.957441151740934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8.638964468832262</v>
      </c>
      <c r="Q71" s="72">
        <f>100*(SUM(Taulukko!V80:V82)-SUM(Taulukko!V68:V70))/SUM(Taulukko!V68:V70)</f>
        <v>5.222443355633089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5.644885278040838</v>
      </c>
      <c r="T71" s="72">
        <f>100*(SUM(Taulukko!Z80:Z82)-SUM(Taulukko!Z68:Z70))/SUM(Taulukko!Z68:Z70)</f>
        <v>5.672790528663317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5.3902230359122125</v>
      </c>
      <c r="W71" s="72">
        <f>100*(SUM(Taulukko!AD80:AD82)-SUM(Taulukko!AD68:AD70))/SUM(Taulukko!AD68:AD70)</f>
        <v>5.435911488479804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11.459402848175403</v>
      </c>
      <c r="Z71" s="72">
        <f>100*(SUM(Taulukko!AH80:AH82)-SUM(Taulukko!AH68:AH70))/SUM(Taulukko!AH68:AH70)</f>
        <v>11.478060551855112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9.012304622547397</v>
      </c>
      <c r="AC71" s="72">
        <f>100*(SUM(Taulukko!AL80:AL82)-SUM(Taulukko!AL68:AL70))/SUM(Taulukko!AL68:AL70)</f>
        <v>8.504983388704327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6.38389327785524</v>
      </c>
      <c r="E72" s="72">
        <f>100*(SUM(Taulukko!F81:F83)-SUM(Taulukko!F69:F71))/SUM(Taulukko!F69:F71)</f>
        <v>6.485840096986999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5.417082087072121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6.032514838120584</v>
      </c>
      <c r="N72" s="72">
        <f>100*(SUM(Taulukko!R81:R83)-SUM(Taulukko!R69:R71))/SUM(Taulukko!R69:R71)</f>
        <v>6.0127859804239465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8.231966319714262</v>
      </c>
      <c r="Q72" s="72">
        <f>100*(SUM(Taulukko!V81:V83)-SUM(Taulukko!V69:V71))/SUM(Taulukko!V69:V71)</f>
        <v>5.2058067419743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5.747389055556669</v>
      </c>
      <c r="T72" s="72">
        <f>100*(SUM(Taulukko!Z81:Z83)-SUM(Taulukko!Z69:Z71))/SUM(Taulukko!Z69:Z71)</f>
        <v>5.737661477310388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5.623033788336153</v>
      </c>
      <c r="W72" s="72">
        <f>100*(SUM(Taulukko!AD81:AD83)-SUM(Taulukko!AD69:AD71))/SUM(Taulukko!AD69:AD71)</f>
        <v>5.549887710418768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11.110636157081187</v>
      </c>
      <c r="Z72" s="72">
        <f>100*(SUM(Taulukko!AH81:AH83)-SUM(Taulukko!AH69:AH71))/SUM(Taulukko!AH69:AH71)</f>
        <v>11.49929134453811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8.270181219110386</v>
      </c>
      <c r="AC72" s="72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6.200007226881379</v>
      </c>
      <c r="E73" s="72">
        <f>100*(SUM(Taulukko!F82:F84)-SUM(Taulukko!F70:F72))/SUM(Taulukko!F70:F72)</f>
        <v>6.15409369879387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4.719471947194723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6.115973164977389</v>
      </c>
      <c r="N73" s="72">
        <f>100*(SUM(Taulukko!R82:R84)-SUM(Taulukko!R70:R72))/SUM(Taulukko!R70:R72)</f>
        <v>6.0473191108065825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6.926209414042923</v>
      </c>
      <c r="Q73" s="72">
        <f>100*(SUM(Taulukko!V82:V84)-SUM(Taulukko!V70:V72))/SUM(Taulukko!V70:V72)</f>
        <v>5.076735962670968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6.1337172823280035</v>
      </c>
      <c r="T73" s="72">
        <f>100*(SUM(Taulukko!Z82:Z84)-SUM(Taulukko!Z70:Z72))/SUM(Taulukko!Z70:Z72)</f>
        <v>5.778066567495994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5.778011246126289</v>
      </c>
      <c r="W73" s="72">
        <f>100*(SUM(Taulukko!AD82:AD84)-SUM(Taulukko!AD70:AD72))/SUM(Taulukko!AD70:AD72)</f>
        <v>5.594045686685921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11.699478042872954</v>
      </c>
      <c r="Z73" s="72">
        <f>100*(SUM(Taulukko!AH82:AH84)-SUM(Taulukko!AH70:AH72))/SUM(Taulukko!AH70:AH72)</f>
        <v>11.5299370946188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5.853376872914222</v>
      </c>
      <c r="E74" s="72">
        <f>100*(SUM(Taulukko!F83:F85)-SUM(Taulukko!F71:F73))/SUM(Taulukko!F71:F73)</f>
        <v>5.743417403504195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4.03014416775885</v>
      </c>
      <c r="H74" s="72">
        <f>100*(SUM(Taulukko!J83:J85)-SUM(Taulukko!J71:J73))/SUM(Taulukko!J71:J73)</f>
        <v>4.09970482125287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6.14486479395223</v>
      </c>
      <c r="N74" s="72">
        <f>100*(SUM(Taulukko!R83:R85)-SUM(Taulukko!R71:R73))/SUM(Taulukko!R71:R73)</f>
        <v>5.997718526482783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6.387721171876697</v>
      </c>
      <c r="Q74" s="72">
        <f>100*(SUM(Taulukko!V83:V85)-SUM(Taulukko!V71:V73))/SUM(Taulukko!V71:V73)</f>
        <v>4.852051497618001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6.030703916195116</v>
      </c>
      <c r="T74" s="72">
        <f>100*(SUM(Taulukko!Z83:Z85)-SUM(Taulukko!Z71:Z73))/SUM(Taulukko!Z71:Z73)</f>
        <v>5.772173513282774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5.588238195611345</v>
      </c>
      <c r="W74" s="72">
        <f>100*(SUM(Taulukko!AD83:AD85)-SUM(Taulukko!AD71:AD73))/SUM(Taulukko!AD71:AD73)</f>
        <v>5.506612270639946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11.79186266427428</v>
      </c>
      <c r="Z74" s="72">
        <f>100*(SUM(Taulukko!AH83:AH85)-SUM(Taulukko!AH71:AH73))/SUM(Taulukko!AH71:AH73)</f>
        <v>11.54620127846093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5.482563591702157</v>
      </c>
      <c r="E75" s="72">
        <f>100*(SUM(Taulukko!F84:F86)-SUM(Taulukko!F72:F74))/SUM(Taulukko!F72:F74)</f>
        <v>5.2035949872348075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3.5597648595689018</v>
      </c>
      <c r="H75" s="72">
        <f>100*(SUM(Taulukko!J84:J86)-SUM(Taulukko!J72:J74))/SUM(Taulukko!J72:J74)</f>
        <v>3.488751222693182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4.657097288676243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5.855917510721798</v>
      </c>
      <c r="N75" s="72">
        <f>100*(SUM(Taulukko!R84:R86)-SUM(Taulukko!R72:R74))/SUM(Taulukko!R72:R74)</f>
        <v>5.84645476772617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4.759622958567456</v>
      </c>
      <c r="Q75" s="72">
        <f>100*(SUM(Taulukko!V84:V86)-SUM(Taulukko!V72:V74))/SUM(Taulukko!V72:V74)</f>
        <v>4.590867481027224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5.888086772493706</v>
      </c>
      <c r="T75" s="72">
        <f>100*(SUM(Taulukko!Z84:Z86)-SUM(Taulukko!Z72:Z74))/SUM(Taulukko!Z72:Z74)</f>
        <v>5.716200094785173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5.250572456656849</v>
      </c>
      <c r="W75" s="72">
        <f>100*(SUM(Taulukko!AD84:AD86)-SUM(Taulukko!AD72:AD74))/SUM(Taulukko!AD72:AD74)</f>
        <v>5.3609852126539606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11.769716532810705</v>
      </c>
      <c r="Z75" s="72">
        <f>100*(SUM(Taulukko!AH84:AH86)-SUM(Taulukko!AH72:AH74))/SUM(Taulukko!AH72:AH74)</f>
        <v>11.526976293124136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6.346649484536098</v>
      </c>
      <c r="AC75" s="72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4.785886095717741</v>
      </c>
      <c r="E76" s="72">
        <f>100*(SUM(Taulukko!F85:F87)-SUM(Taulukko!F73:F75))/SUM(Taulukko!F73:F75)</f>
        <v>4.539302145390137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2.957426064348399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3.439570842537071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5.733239567163252</v>
      </c>
      <c r="N76" s="72">
        <f>100*(SUM(Taulukko!R85:R87)-SUM(Taulukko!R73:R75))/SUM(Taulukko!R73:R75)</f>
        <v>5.61876422194994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4.692544411346431</v>
      </c>
      <c r="Q76" s="72">
        <f>100*(SUM(Taulukko!V85:V87)-SUM(Taulukko!V73:V75))/SUM(Taulukko!V73:V75)</f>
        <v>4.365557875748746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5.601170636533623</v>
      </c>
      <c r="T76" s="72">
        <f>100*(SUM(Taulukko!Z85:Z87)-SUM(Taulukko!Z73:Z75))/SUM(Taulukko!Z73:Z75)</f>
        <v>5.628451915508159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5.191649320994305</v>
      </c>
      <c r="W76" s="72">
        <f>100*(SUM(Taulukko!AD85:AD87)-SUM(Taulukko!AD73:AD75))/SUM(Taulukko!AD73:AD75)</f>
        <v>5.272773457344964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11.64810641002474</v>
      </c>
      <c r="Z76" s="72">
        <f>100*(SUM(Taulukko!AH85:AH87)-SUM(Taulukko!AH73:AH75))/SUM(Taulukko!AH73:AH75)</f>
        <v>11.472451781897528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5.647734524569255</v>
      </c>
      <c r="AC76" s="72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3.2656438984021867</v>
      </c>
      <c r="E77" s="72">
        <f>100*(SUM(Taulukko!F86:F88)-SUM(Taulukko!F74:F76))/SUM(Taulukko!F74:F76)</f>
        <v>3.9046549612086596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1.9999999999999962</v>
      </c>
      <c r="H77" s="72">
        <f>100*(SUM(Taulukko!J86:J88)-SUM(Taulukko!J74:J76))/SUM(Taulukko!J74:J76)</f>
        <v>2.320335159523057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2.47183979974968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5.225062785755686</v>
      </c>
      <c r="N77" s="72">
        <f>100*(SUM(Taulukko!R86:R88)-SUM(Taulukko!R74:R76))/SUM(Taulukko!R74:R76)</f>
        <v>5.363930325001704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-1.8350493814197237</v>
      </c>
      <c r="Q77" s="72">
        <f>100*(SUM(Taulukko!V86:V88)-SUM(Taulukko!V74:V76))/SUM(Taulukko!V74:V76)</f>
        <v>4.205424841710284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5.197170816781314</v>
      </c>
      <c r="T77" s="72">
        <f>100*(SUM(Taulukko!Z86:Z88)-SUM(Taulukko!Z74:Z76))/SUM(Taulukko!Z74:Z76)</f>
        <v>5.537752400189038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5.266439154590233</v>
      </c>
      <c r="W77" s="72">
        <f>100*(SUM(Taulukko!AD86:AD88)-SUM(Taulukko!AD74:AD76))/SUM(Taulukko!AD74:AD76)</f>
        <v>5.252774992780646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11.345424401517247</v>
      </c>
      <c r="Z77" s="72">
        <f>100*(SUM(Taulukko!AH86:AH88)-SUM(Taulukko!AH74:AH76))/SUM(Taulukko!AH74:AH76)</f>
        <v>11.39295791464787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4.607131587251487</v>
      </c>
      <c r="AC77" s="72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3.214392993217712</v>
      </c>
      <c r="E78" s="72">
        <f>100*(SUM(Taulukko!F87:F89)-SUM(Taulukko!F75:F77))/SUM(Taulukko!F75:F77)</f>
        <v>3.511768209989978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1.5355086372360698</v>
      </c>
      <c r="H78" s="72">
        <f>100*(SUM(Taulukko!J87:J89)-SUM(Taulukko!J75:J77))/SUM(Taulukko!J75:J77)</f>
        <v>1.794296699775702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1.644430654669584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5.141158131747588</v>
      </c>
      <c r="N78" s="72">
        <f>100*(SUM(Taulukko!R87:R89)-SUM(Taulukko!R75:R77))/SUM(Taulukko!R75:R77)</f>
        <v>5.1560414741812775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-3.0381965070690224</v>
      </c>
      <c r="Q78" s="72">
        <f>100*(SUM(Taulukko!V87:V89)-SUM(Taulukko!V75:V77))/SUM(Taulukko!V75:V77)</f>
        <v>4.099135229571703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5.384041232071949</v>
      </c>
      <c r="T78" s="72">
        <f>100*(SUM(Taulukko!Z87:Z89)-SUM(Taulukko!Z75:Z77))/SUM(Taulukko!Z75:Z77)</f>
        <v>5.465938562154677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5.412225857656565</v>
      </c>
      <c r="W78" s="72">
        <f>100*(SUM(Taulukko!AD87:AD89)-SUM(Taulukko!AD75:AD77))/SUM(Taulukko!AD75:AD77)</f>
        <v>5.192475516338601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11.48748021387709</v>
      </c>
      <c r="Z78" s="72">
        <f>100*(SUM(Taulukko!AH87:AH89)-SUM(Taulukko!AH75:AH77))/SUM(Taulukko!AH75:AH77)</f>
        <v>11.29739288538535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4.724655819774707</v>
      </c>
      <c r="AC78" s="72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2.963605615385116</v>
      </c>
      <c r="E79" s="72">
        <f>100*(SUM(Taulukko!F88:F90)-SUM(Taulukko!F76:F78))/SUM(Taulukko!F76:F78)</f>
        <v>3.4221611259647835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0.9220985691573854</v>
      </c>
      <c r="H79" s="72">
        <f>100*(SUM(Taulukko!J88:J90)-SUM(Taulukko!J76:J78))/SUM(Taulukko!J76:J78)</f>
        <v>1.3707363723302555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4.889273279100269</v>
      </c>
      <c r="N79" s="72">
        <f>100*(SUM(Taulukko!R88:R90)-SUM(Taulukko!R76:R78))/SUM(Taulukko!R76:R78)</f>
        <v>5.030673279278527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-4.204226755588157</v>
      </c>
      <c r="Q79" s="72">
        <f>100*(SUM(Taulukko!V88:V90)-SUM(Taulukko!V76:V78))/SUM(Taulukko!V76:V78)</f>
        <v>4.017539087293879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5.389428760921604</v>
      </c>
      <c r="T79" s="72">
        <f>100*(SUM(Taulukko!Z88:Z90)-SUM(Taulukko!Z76:Z78))/SUM(Taulukko!Z76:Z78)</f>
        <v>5.4050587039276135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4.968154096819283</v>
      </c>
      <c r="W79" s="72">
        <f>100*(SUM(Taulukko!AD88:AD90)-SUM(Taulukko!AD76:AD78))/SUM(Taulukko!AD76:AD78)</f>
        <v>5.038545192468574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11.222448595883982</v>
      </c>
      <c r="Z79" s="72">
        <f>100*(SUM(Taulukko!AH88:AH90)-SUM(Taulukko!AH76:AH78))/SUM(Taulukko!AH76:AH78)</f>
        <v>11.183159245571716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4.197761194029851</v>
      </c>
      <c r="AC79" s="72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3.958393618761238</v>
      </c>
      <c r="E80" s="72">
        <f>100*(SUM(Taulukko!F89:F91)-SUM(Taulukko!F77:F79))/SUM(Taulukko!F77:F79)</f>
        <v>3.4895520793733983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1.0797078437599348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5.6229933869709265</v>
      </c>
      <c r="N80" s="72">
        <f>100*(SUM(Taulukko!R89:R91)-SUM(Taulukko!R77:R79))/SUM(Taulukko!R77:R79)</f>
        <v>4.976695090389971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0.6585619048190509</v>
      </c>
      <c r="Q80" s="72">
        <f>100*(SUM(Taulukko!V89:V91)-SUM(Taulukko!V77:V79))/SUM(Taulukko!V77:V79)</f>
        <v>3.9263363881192697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5.612473156764492</v>
      </c>
      <c r="T80" s="72">
        <f>100*(SUM(Taulukko!Z89:Z91)-SUM(Taulukko!Z77:Z79))/SUM(Taulukko!Z77:Z79)</f>
        <v>5.33357595724711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4.840151629245352</v>
      </c>
      <c r="W80" s="72">
        <f>100*(SUM(Taulukko!AD89:AD91)-SUM(Taulukko!AD77:AD79))/SUM(Taulukko!AD77:AD79)</f>
        <v>4.879056141642779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11.234711688661033</v>
      </c>
      <c r="Z80" s="72">
        <f>100*(SUM(Taulukko!AH89:AH91)-SUM(Taulukko!AH77:AH79))/SUM(Taulukko!AH77:AH79)</f>
        <v>11.049060064190753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4.664179104477611</v>
      </c>
      <c r="AC80" s="72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3.604738228834764</v>
      </c>
      <c r="E81" s="72">
        <f>100*(SUM(Taulukko!F90:F92)-SUM(Taulukko!F78:F80))/SUM(Taulukko!F78:F80)</f>
        <v>3.4999859060970264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0.886637112096267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5.599373603498648</v>
      </c>
      <c r="N81" s="72">
        <f>100*(SUM(Taulukko!R90:R92)-SUM(Taulukko!R78:R80))/SUM(Taulukko!R78:R80)</f>
        <v>4.930518185559186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2.292908555739691</v>
      </c>
      <c r="Q81" s="72">
        <f>100*(SUM(Taulukko!V90:V92)-SUM(Taulukko!V78:V80))/SUM(Taulukko!V78:V80)</f>
        <v>3.7596355540685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5.2898214478677374</v>
      </c>
      <c r="T81" s="72">
        <f>100*(SUM(Taulukko!Z90:Z92)-SUM(Taulukko!Z78:Z80))/SUM(Taulukko!Z78:Z80)</f>
        <v>5.237703329212995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4.744687295741857</v>
      </c>
      <c r="W81" s="72">
        <f>100*(SUM(Taulukko!AD90:AD92)-SUM(Taulukko!AD78:AD80))/SUM(Taulukko!AD78:AD80)</f>
        <v>4.769945931479223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10.616357672302858</v>
      </c>
      <c r="Z81" s="72">
        <f>100*(SUM(Taulukko!AH90:AH92)-SUM(Taulukko!AH78:AH80))/SUM(Taulukko!AH78:AH80)</f>
        <v>10.905059341697902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4.174397031539889</v>
      </c>
      <c r="AC81" s="72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3.641917219774964</v>
      </c>
      <c r="E82" s="72">
        <f>100*(SUM(Taulukko!F91:F93)-SUM(Taulukko!F79:F81))/SUM(Taulukko!F79:F81)</f>
        <v>3.36994118601951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0.6948831332912155</v>
      </c>
      <c r="H82" s="72">
        <f>100*(SUM(Taulukko!J91:J93)-SUM(Taulukko!J79:J81))/SUM(Taulukko!J79:J81)</f>
        <v>0.7582938388625521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5.535497491068973</v>
      </c>
      <c r="N82" s="72">
        <f>100*(SUM(Taulukko!R91:R93)-SUM(Taulukko!R79:R81))/SUM(Taulukko!R79:R81)</f>
        <v>4.82018832011899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2.217952816514553</v>
      </c>
      <c r="Q82" s="72">
        <f>100*(SUM(Taulukko!V91:V93)-SUM(Taulukko!V79:V81))/SUM(Taulukko!V79:V81)</f>
        <v>3.4578562763468095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5.2164146048218765</v>
      </c>
      <c r="T82" s="72">
        <f>100*(SUM(Taulukko!Z91:Z93)-SUM(Taulukko!Z79:Z81))/SUM(Taulukko!Z79:Z81)</f>
        <v>5.123104413415776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4.74210046763835</v>
      </c>
      <c r="W82" s="72">
        <f>100*(SUM(Taulukko!AD91:AD93)-SUM(Taulukko!AD79:AD81))/SUM(Taulukko!AD79:AD81)</f>
        <v>4.673768308921444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10.816188515351415</v>
      </c>
      <c r="Z82" s="72">
        <f>100*(SUM(Taulukko!AH91:AH93)-SUM(Taulukko!AH79:AH81))/SUM(Taulukko!AH79:AH81)</f>
        <v>10.76533691217135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4.1268863566369065</v>
      </c>
      <c r="AC82" s="72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2.820933528942862</v>
      </c>
      <c r="E83" s="72">
        <f>100*(SUM(Taulukko!F92:F94)-SUM(Taulukko!F80:F82))/SUM(Taulukko!F80:F82)</f>
        <v>3.1678713559833542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0.4410838059231362</v>
      </c>
      <c r="H83" s="72">
        <f>100*(SUM(Taulukko!J92:J94)-SUM(Taulukko!J80:J82))/SUM(Taulukko!J80:J82)</f>
        <v>0.7257810034711302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4.701284934247876</v>
      </c>
      <c r="N83" s="72">
        <f>100*(SUM(Taulukko!R92:R94)-SUM(Taulukko!R80:R82))/SUM(Taulukko!R80:R82)</f>
        <v>4.620687708381025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1.4646116809063612</v>
      </c>
      <c r="Q83" s="72">
        <f>100*(SUM(Taulukko!V92:V94)-SUM(Taulukko!V80:V82))/SUM(Taulukko!V80:V82)</f>
        <v>3.083307872492103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4.94538157410524</v>
      </c>
      <c r="T83" s="72">
        <f>100*(SUM(Taulukko!Z92:Z94)-SUM(Taulukko!Z80:Z82))/SUM(Taulukko!Z80:Z82)</f>
        <v>5.002045890906782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4.465689090323743</v>
      </c>
      <c r="W83" s="72">
        <f>100*(SUM(Taulukko!AD92:AD94)-SUM(Taulukko!AD80:AD82))/SUM(Taulukko!AD80:AD82)</f>
        <v>4.5888950568998945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10.63666353058867</v>
      </c>
      <c r="Z83" s="72">
        <f>100*(SUM(Taulukko!AH92:AH94)-SUM(Taulukko!AH80:AH82))/SUM(Taulukko!AH80:AH82)</f>
        <v>10.62544452479369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3.3557046979865772</v>
      </c>
      <c r="AC83" s="72">
        <f>100*(SUM(Taulukko!AL92:AL94)-SUM(Taulukko!AL80:AL82))/SUM(Taulukko!AL80:AL82)</f>
        <v>3.7048377219840676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3.0803897496464594</v>
      </c>
      <c r="E84" s="72">
        <f>100*(SUM(Taulukko!F93:F95)-SUM(Taulukko!F81:F83))/SUM(Taulukko!F81:F83)</f>
        <v>3.002590311923182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0.7257810034711302</v>
      </c>
      <c r="H84" s="72">
        <f>100*(SUM(Taulukko!J93:J95)-SUM(Taulukko!J81:J83))/SUM(Taulukko!J81:J83)</f>
        <v>0.7566204287515871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4.344828016574314</v>
      </c>
      <c r="N84" s="72">
        <f>100*(SUM(Taulukko!R93:R95)-SUM(Taulukko!R81:R83))/SUM(Taulukko!R81:R83)</f>
        <v>4.3589271389643995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1.1748901739842574</v>
      </c>
      <c r="Q84" s="72">
        <f>100*(SUM(Taulukko!V93:V95)-SUM(Taulukko!V81:V83))/SUM(Taulukko!V81:V83)</f>
        <v>2.7624291897950943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4.891108640854223</v>
      </c>
      <c r="T84" s="72">
        <f>100*(SUM(Taulukko!Z93:Z95)-SUM(Taulukko!Z81:Z83))/SUM(Taulukko!Z81:Z83)</f>
        <v>4.884061875434635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4.493743603910168</v>
      </c>
      <c r="W84" s="72">
        <f>100*(SUM(Taulukko!AD93:AD95)-SUM(Taulukko!AD81:AD83))/SUM(Taulukko!AD81:AD83)</f>
        <v>4.580217352417842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10.951931414298942</v>
      </c>
      <c r="Z84" s="72">
        <f>100*(SUM(Taulukko!AH93:AH95)-SUM(Taulukko!AH81:AH83))/SUM(Taulukko!AH81:AH83)</f>
        <v>10.46551408870248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3.256238587948853</v>
      </c>
      <c r="AC84" s="72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2.76683998725614</v>
      </c>
      <c r="E85" s="72">
        <f>100*(SUM(Taulukko!F94:F96)-SUM(Taulukko!F82:F84))/SUM(Taulukko!F82:F84)</f>
        <v>2.939647972283244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0.6620428751576365</v>
      </c>
      <c r="H85" s="72">
        <f>100*(SUM(Taulukko!J94:J96)-SUM(Taulukko!J82:J84))/SUM(Taulukko!J82:J84)</f>
        <v>0.9139615505830372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4.04819202285396</v>
      </c>
      <c r="N85" s="72">
        <f>100*(SUM(Taulukko!R94:R96)-SUM(Taulukko!R82:R84))/SUM(Taulukko!R82:R84)</f>
        <v>4.104835778610973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1.690254271676776</v>
      </c>
      <c r="Q85" s="72">
        <f>100*(SUM(Taulukko!V94:V96)-SUM(Taulukko!V82:V84))/SUM(Taulukko!V82:V84)</f>
        <v>2.5467723012098498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4.53402698262558</v>
      </c>
      <c r="T85" s="72">
        <f>100*(SUM(Taulukko!Z94:Z96)-SUM(Taulukko!Z82:Z84))/SUM(Taulukko!Z82:Z84)</f>
        <v>4.7817423814854365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4.6284641644621205</v>
      </c>
      <c r="W85" s="72">
        <f>100*(SUM(Taulukko!AD94:AD96)-SUM(Taulukko!AD82:AD84))/SUM(Taulukko!AD82:AD84)</f>
        <v>4.665316936612683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10.345190363192174</v>
      </c>
      <c r="Z85" s="72">
        <f>100*(SUM(Taulukko!AH94:AH96)-SUM(Taulukko!AH82:AH84))/SUM(Taulukko!AH82:AH84)</f>
        <v>10.272805646068644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3.0927835051546357</v>
      </c>
      <c r="AC85" s="72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2.8090753319116093</v>
      </c>
      <c r="E86" s="72">
        <f>100*(SUM(Taulukko!F95:F97)-SUM(Taulukko!F83:F85))/SUM(Taulukko!F83:F85)</f>
        <v>3.014258253032293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1.039370078740161</v>
      </c>
      <c r="H86" s="72">
        <f>100*(SUM(Taulukko!J95:J97)-SUM(Taulukko!J83:J85))/SUM(Taulukko!J83:J85)</f>
        <v>1.1027095148078137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3.7915468064923834</v>
      </c>
      <c r="N86" s="72">
        <f>100*(SUM(Taulukko!R95:R97)-SUM(Taulukko!R83:R85))/SUM(Taulukko!R83:R85)</f>
        <v>3.9277839455967336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1.7619618569448</v>
      </c>
      <c r="Q86" s="72">
        <f>100*(SUM(Taulukko!V95:V97)-SUM(Taulukko!V83:V85))/SUM(Taulukko!V83:V85)</f>
        <v>2.4066760577551753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4.512534128344279</v>
      </c>
      <c r="T86" s="72">
        <f>100*(SUM(Taulukko!Z95:Z97)-SUM(Taulukko!Z83:Z85))/SUM(Taulukko!Z83:Z85)</f>
        <v>4.709910961540847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4.850559176821954</v>
      </c>
      <c r="W86" s="72">
        <f>100*(SUM(Taulukko!AD95:AD97)-SUM(Taulukko!AD83:AD85))/SUM(Taulukko!AD83:AD85)</f>
        <v>4.782097024265411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9.90343822388798</v>
      </c>
      <c r="Z86" s="72">
        <f>100*(SUM(Taulukko!AH95:AH97)-SUM(Taulukko!AH83:AH85))/SUM(Taulukko!AH83:AH85)</f>
        <v>10.064951047817072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3.0402401922029942</v>
      </c>
      <c r="E87" s="72">
        <f>100*(SUM(Taulukko!F96:F98)-SUM(Taulukko!F84:F86))/SUM(Taulukko!F84:F86)</f>
        <v>3.205907986437262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1.4506464837590738</v>
      </c>
      <c r="H87" s="72">
        <f>100*(SUM(Taulukko!J96:J98)-SUM(Taulukko!J84:J86))/SUM(Taulukko!J84:J86)</f>
        <v>1.3232514177693906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0.8533983541603031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3.7900874635568442</v>
      </c>
      <c r="N87" s="72">
        <f>100*(SUM(Taulukko!R96:R98)-SUM(Taulukko!R84:R86))/SUM(Taulukko!R84:R86)</f>
        <v>3.8652967192716643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2.026692565556563</v>
      </c>
      <c r="Q87" s="72">
        <f>100*(SUM(Taulukko!V96:V98)-SUM(Taulukko!V84:V86))/SUM(Taulukko!V84:V86)</f>
        <v>2.3054167411715767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4.693562337822797</v>
      </c>
      <c r="T87" s="72">
        <f>100*(SUM(Taulukko!Z96:Z98)-SUM(Taulukko!Z84:Z86))/SUM(Taulukko!Z84:Z86)</f>
        <v>4.667577695056962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4.938912388772691</v>
      </c>
      <c r="W87" s="72">
        <f>100*(SUM(Taulukko!AD96:AD98)-SUM(Taulukko!AD84:AD86))/SUM(Taulukko!AD84:AD86)</f>
        <v>4.860395535636683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9.712059135317888</v>
      </c>
      <c r="Z87" s="72">
        <f>100*(SUM(Taulukko!AH96:AH98)-SUM(Taulukko!AH84:AH86))/SUM(Taulukko!AH84:AH86)</f>
        <v>9.86896480473862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4.029082096334447</v>
      </c>
      <c r="AC87" s="72">
        <f>100*(SUM(Taulukko!AL96:AL98)-SUM(Taulukko!AL84:AL86))/SUM(Taulukko!AL84:AL86)</f>
        <v>3.7810042347247426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3.7477490765836436</v>
      </c>
      <c r="E88" s="72">
        <f>100*(SUM(Taulukko!F97:F99)-SUM(Taulukko!F85:F87))/SUM(Taulukko!F85:F87)</f>
        <v>3.3845084543514212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1.9570707070707034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1.2202562538133184</v>
      </c>
      <c r="K88" s="72">
        <f>100*(SUM(Taulukko!N97:N99)-SUM(Taulukko!N85:N87))/SUM(Taulukko!N85:N87)</f>
        <v>1.3406459475929067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3.829461165941265</v>
      </c>
      <c r="N88" s="72">
        <f>100*(SUM(Taulukko!R97:R99)-SUM(Taulukko!R85:R87))/SUM(Taulukko!R85:R87)</f>
        <v>3.90625959071435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1.6798893249385982</v>
      </c>
      <c r="Q88" s="72">
        <f>100*(SUM(Taulukko!V97:V99)-SUM(Taulukko!V85:V87))/SUM(Taulukko!V85:V87)</f>
        <v>2.2369179128779355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4.7245573518090715</v>
      </c>
      <c r="T88" s="72">
        <f>100*(SUM(Taulukko!Z97:Z99)-SUM(Taulukko!Z85:Z87))/SUM(Taulukko!Z85:Z87)</f>
        <v>4.635987953513887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4.865745314014438</v>
      </c>
      <c r="W88" s="72">
        <f>100*(SUM(Taulukko!AD97:AD99)-SUM(Taulukko!AD85:AD87))/SUM(Taulukko!AD85:AD87)</f>
        <v>4.893908599605886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9.481436894527038</v>
      </c>
      <c r="Z88" s="72">
        <f>100*(SUM(Taulukko!AH97:AH99)-SUM(Taulukko!AH85:AH87))/SUM(Taulukko!AH85:AH87)</f>
        <v>9.693754178342331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4.258532165508899</v>
      </c>
      <c r="AC88" s="72">
        <f>100*(SUM(Taulukko!AL97:AL99)-SUM(Taulukko!AL85:AL87))/SUM(Taulukko!AL85:AL87)</f>
        <v>3.8612368024132593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3.9492664283072334</v>
      </c>
      <c r="E89" s="72">
        <f>100*(SUM(Taulukko!F98:F100)-SUM(Taulukko!F86:F88))/SUM(Taulukko!F86:F88)</f>
        <v>3.3858132337770854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2.0872865275142387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1.5267175572519085</v>
      </c>
      <c r="K89" s="72">
        <f>100*(SUM(Taulukko!N98:N100)-SUM(Taulukko!N86:N88))/SUM(Taulukko!N86:N88)</f>
        <v>1.5839171489491284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4.082213409708455</v>
      </c>
      <c r="N89" s="72">
        <f>100*(SUM(Taulukko!R98:R100)-SUM(Taulukko!R86:R88))/SUM(Taulukko!R86:R88)</f>
        <v>3.991175597651308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2.0389223063951682</v>
      </c>
      <c r="Q89" s="72">
        <f>100*(SUM(Taulukko!V98:V100)-SUM(Taulukko!V86:V88))/SUM(Taulukko!V86:V88)</f>
        <v>2.2085114895106743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4.73993159811128</v>
      </c>
      <c r="T89" s="72">
        <f>100*(SUM(Taulukko!Z98:Z100)-SUM(Taulukko!Z86:Z88))/SUM(Taulukko!Z86:Z88)</f>
        <v>4.601861109918342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4.841018174639412</v>
      </c>
      <c r="W89" s="72">
        <f>100*(SUM(Taulukko!AD98:AD100)-SUM(Taulukko!AD86:AD88))/SUM(Taulukko!AD86:AD88)</f>
        <v>4.955485406365214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9.470564347835904</v>
      </c>
      <c r="Z89" s="72">
        <f>100*(SUM(Taulukko!AH98:AH100)-SUM(Taulukko!AH86:AH88))/SUM(Taulukko!AH86:AH88)</f>
        <v>9.539739984260272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4.4947209653091935</v>
      </c>
      <c r="AC89" s="72">
        <f>100*(SUM(Taulukko!AL98:AL100)-SUM(Taulukko!AL86:AL88))/SUM(Taulukko!AL86:AL88)</f>
        <v>3.8184004810583074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3.0579203568288635</v>
      </c>
      <c r="E90" s="72">
        <f>100*(SUM(Taulukko!F99:F101)-SUM(Taulukko!F87:F89))/SUM(Taulukko!F87:F89)</f>
        <v>3.2037565928633334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1.1972274732199155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2.0451770451770415</v>
      </c>
      <c r="K90" s="72">
        <f>100*(SUM(Taulukko!N99:N101)-SUM(Taulukko!N87:N89))/SUM(Taulukko!N87:N89)</f>
        <v>1.8569254185692612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4.108515071368202</v>
      </c>
      <c r="N90" s="72">
        <f>100*(SUM(Taulukko!R99:R101)-SUM(Taulukko!R87:R89))/SUM(Taulukko!R87:R89)</f>
        <v>4.037109804017281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-0.9943299300660857</v>
      </c>
      <c r="Q90" s="72">
        <f>100*(SUM(Taulukko!V99:V101)-SUM(Taulukko!V87:V89))/SUM(Taulukko!V87:V89)</f>
        <v>2.2466512356270023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4.343923727183634</v>
      </c>
      <c r="T90" s="72">
        <f>100*(SUM(Taulukko!Z99:Z101)-SUM(Taulukko!Z87:Z89))/SUM(Taulukko!Z87:Z89)</f>
        <v>4.571405879136498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4.970850991250673</v>
      </c>
      <c r="W90" s="72">
        <f>100*(SUM(Taulukko!AD99:AD101)-SUM(Taulukko!AD87:AD89))/SUM(Taulukko!AD87:AD89)</f>
        <v>5.1254397689388655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9.16687861061657</v>
      </c>
      <c r="Z90" s="72">
        <f>100*(SUM(Taulukko!AH99:AH101)-SUM(Taulukko!AH87:AH89))/SUM(Taulukko!AH87:AH89)</f>
        <v>9.40570933046141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3.107260233044528</v>
      </c>
      <c r="AC90" s="72">
        <f>100*(SUM(Taulukko!AL99:AL101)-SUM(Taulukko!AL87:AL89))/SUM(Taulukko!AL87:AL89)</f>
        <v>3.714799281006584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2.673452316259288</v>
      </c>
      <c r="E91" s="72">
        <f>100*(SUM(Taulukko!F100:F102)-SUM(Taulukko!F88:F90))/SUM(Taulukko!F88:F90)</f>
        <v>3.030589411685811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1.2917454316320174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4.089344883298494</v>
      </c>
      <c r="N91" s="72">
        <f>100*(SUM(Taulukko!R100:R102)-SUM(Taulukko!R88:R90))/SUM(Taulukko!R88:R90)</f>
        <v>4.0064823711126945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-1.7448223670127068</v>
      </c>
      <c r="Q91" s="72">
        <f>100*(SUM(Taulukko!V100:V102)-SUM(Taulukko!V88:V90))/SUM(Taulukko!V88:V90)</f>
        <v>2.385414785711183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4.358955650407976</v>
      </c>
      <c r="T91" s="72">
        <f>100*(SUM(Taulukko!Z100:Z102)-SUM(Taulukko!Z88:Z90))/SUM(Taulukko!Z88:Z90)</f>
        <v>4.5671533712839105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5.494697641316978</v>
      </c>
      <c r="W91" s="72">
        <f>100*(SUM(Taulukko!AD100:AD102)-SUM(Taulukko!AD88:AD90))/SUM(Taulukko!AD88:AD90)</f>
        <v>5.374865222505399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8.91647198689757</v>
      </c>
      <c r="Z91" s="72">
        <f>100*(SUM(Taulukko!AH100:AH102)-SUM(Taulukko!AH88:AH90))/SUM(Taulukko!AH88:AH90)</f>
        <v>9.301977148755043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3.4616532378394407</v>
      </c>
      <c r="AC91" s="72">
        <f>100*(SUM(Taulukko!AL100:AL102)-SUM(Taulukko!AL88:AL90))/SUM(Taulukko!AL88:AL90)</f>
        <v>3.641791044776133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2.651603397102119</v>
      </c>
      <c r="E92" s="72">
        <f>100*(SUM(Taulukko!F101:F103)-SUM(Taulukko!F89:F91))/SUM(Taulukko!F89:F91)</f>
        <v>3.035215543412279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2.5250988743535174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3.886466848319706</v>
      </c>
      <c r="N92" s="72">
        <f>100*(SUM(Taulukko!R101:R103)-SUM(Taulukko!R89:R91))/SUM(Taulukko!R89:R91)</f>
        <v>3.932715284739494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-2.205682912216811</v>
      </c>
      <c r="Q92" s="72">
        <f>100*(SUM(Taulukko!V101:V103)-SUM(Taulukko!V89:V91))/SUM(Taulukko!V89:V91)</f>
        <v>2.590131029061299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4.467595184135116</v>
      </c>
      <c r="T92" s="72">
        <f>100*(SUM(Taulukko!Z101:Z103)-SUM(Taulukko!Z89:Z91))/SUM(Taulukko!Z89:Z91)</f>
        <v>4.595558707557838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5.702942093391443</v>
      </c>
      <c r="W92" s="72">
        <f>100*(SUM(Taulukko!AD101:AD103)-SUM(Taulukko!AD89:AD91))/SUM(Taulukko!AD89:AD91)</f>
        <v>5.567596939928077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9.040867756217013</v>
      </c>
      <c r="Z92" s="72">
        <f>100*(SUM(Taulukko!AH101:AH103)-SUM(Taulukko!AH89:AH91))/SUM(Taulukko!AH89:AH91)</f>
        <v>9.236795239156915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3.5056446821152565</v>
      </c>
      <c r="AC92" s="72">
        <f>100*(SUM(Taulukko!AL101:AL103)-SUM(Taulukko!AL89:AL91))/SUM(Taulukko!AL89:AL91)</f>
        <v>3.660714285714289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3.4920183733145453</v>
      </c>
      <c r="E93" s="72">
        <f>100*(SUM(Taulukko!F102:F104)-SUM(Taulukko!F90:F92))/SUM(Taulukko!F90:F92)</f>
        <v>3.1937106233091774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2.3009385407205465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3.830665822708521</v>
      </c>
      <c r="N93" s="72">
        <f>100*(SUM(Taulukko!R102:R104)-SUM(Taulukko!R90:R92))/SUM(Taulukko!R90:R92)</f>
        <v>3.8819135649771015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-0.014205919334548983</v>
      </c>
      <c r="Q93" s="72">
        <f>100*(SUM(Taulukko!V102:V104)-SUM(Taulukko!V90:V92))/SUM(Taulukko!V90:V92)</f>
        <v>2.769802241143018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4.853510260017027</v>
      </c>
      <c r="T93" s="72">
        <f>100*(SUM(Taulukko!Z102:Z104)-SUM(Taulukko!Z90:Z92))/SUM(Taulukko!Z90:Z92)</f>
        <v>4.638537118563197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5.734271694529346</v>
      </c>
      <c r="W93" s="72">
        <f>100*(SUM(Taulukko!AD102:AD104)-SUM(Taulukko!AD90:AD92))/SUM(Taulukko!AD90:AD92)</f>
        <v>5.6323593810821375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9.205891508429312</v>
      </c>
      <c r="Z93" s="72">
        <f>100*(SUM(Taulukko!AH102:AH104)-SUM(Taulukko!AH90:AH92))/SUM(Taulukko!AH90:AH92)</f>
        <v>9.197207488214312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3.9180765805877082</v>
      </c>
      <c r="AC93" s="72">
        <f>100*(SUM(Taulukko!AL102:AL104)-SUM(Taulukko!AL90:AL92))/SUM(Taulukko!AL90:AL92)</f>
        <v>3.710299792223212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3.4508971125885344</v>
      </c>
      <c r="E94" s="72">
        <f>100*(SUM(Taulukko!F103:F105)-SUM(Taulukko!F91:F93))/SUM(Taulukko!F91:F93)</f>
        <v>3.379368037037148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2.446675031367632</v>
      </c>
      <c r="H94" s="72">
        <f>100*(SUM(Taulukko!J103:J105)-SUM(Taulukko!J91:J93))/SUM(Taulukko!J91:J93)</f>
        <v>2.2577610536218393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2.29885057471265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3.8391762981473687</v>
      </c>
      <c r="N94" s="72">
        <f>100*(SUM(Taulukko!R103:R105)-SUM(Taulukko!R91:R93))/SUM(Taulukko!R91:R93)</f>
        <v>3.890833002633575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0.7627491763705477</v>
      </c>
      <c r="Q94" s="72">
        <f>100*(SUM(Taulukko!V103:V105)-SUM(Taulukko!V91:V93))/SUM(Taulukko!V91:V93)</f>
        <v>2.867997846681223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4.815860615191232</v>
      </c>
      <c r="T94" s="72">
        <f>100*(SUM(Taulukko!Z103:Z105)-SUM(Taulukko!Z91:Z93))/SUM(Taulukko!Z91:Z93)</f>
        <v>4.669458534149237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5.542791673233811</v>
      </c>
      <c r="W94" s="72">
        <f>100*(SUM(Taulukko!AD103:AD105)-SUM(Taulukko!AD91:AD93))/SUM(Taulukko!AD91:AD93)</f>
        <v>5.6272375379359065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9.427677919992613</v>
      </c>
      <c r="Z94" s="72">
        <f>100*(SUM(Taulukko!AH103:AH105)-SUM(Taulukko!AH91:AH93))/SUM(Taulukko!AH91:AH93)</f>
        <v>9.15877210815206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3.578822833481208</v>
      </c>
      <c r="AC94" s="72">
        <f>100*(SUM(Taulukko!AL103:AL105)-SUM(Taulukko!AL91:AL93))/SUM(Taulukko!AL91:AL93)</f>
        <v>3.73001776198935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3.4409633611458132</v>
      </c>
      <c r="E95" s="72">
        <f>100*(SUM(Taulukko!F104:F106)-SUM(Taulukko!F92:F94))/SUM(Taulukko!F92:F94)</f>
        <v>3.5323497122727407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2.509410288582183</v>
      </c>
      <c r="H95" s="72">
        <f>100*(SUM(Taulukko!J104:J106)-SUM(Taulukko!J92:J94))/SUM(Taulukko!J92:J94)</f>
        <v>2.4122807017543826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3.8946917526112914</v>
      </c>
      <c r="N95" s="72">
        <f>100*(SUM(Taulukko!R104:R106)-SUM(Taulukko!R92:R94))/SUM(Taulukko!R92:R94)</f>
        <v>3.9651156167274757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1.4648733103201728</v>
      </c>
      <c r="Q95" s="72">
        <f>100*(SUM(Taulukko!V104:V106)-SUM(Taulukko!V92:V94))/SUM(Taulukko!V92:V94)</f>
        <v>2.891360189690503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4.713837005778409</v>
      </c>
      <c r="T95" s="72">
        <f>100*(SUM(Taulukko!Z104:Z106)-SUM(Taulukko!Z92:Z94))/SUM(Taulukko!Z92:Z94)</f>
        <v>4.684024676111065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5.701734509210336</v>
      </c>
      <c r="W95" s="72">
        <f>100*(SUM(Taulukko!AD104:AD106)-SUM(Taulukko!AD92:AD94))/SUM(Taulukko!AD92:AD94)</f>
        <v>5.6119325566877984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9.237302275014672</v>
      </c>
      <c r="Z95" s="72">
        <f>100*(SUM(Taulukko!AH104:AH106)-SUM(Taulukko!AH92:AH94))/SUM(Taulukko!AH92:AH94)</f>
        <v>9.103454583604568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3.748524203069654</v>
      </c>
      <c r="AC95" s="72">
        <f>100*(SUM(Taulukko!AL104:AL106)-SUM(Taulukko!AL92:AL94))/SUM(Taulukko!AL92:AL94)</f>
        <v>3.720106288751097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3.598909713679227</v>
      </c>
      <c r="E96" s="72">
        <f>100*(SUM(Taulukko!F105:F107)-SUM(Taulukko!F93:F95))/SUM(Taulukko!F93:F95)</f>
        <v>3.648722721167112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2.380952380952388</v>
      </c>
      <c r="H96" s="72">
        <f>100*(SUM(Taulukko!J105:J107)-SUM(Taulukko!J93:J95))/SUM(Taulukko!J93:J95)</f>
        <v>2.5031289111389237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3.9465695203400126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4.0867648861763985</v>
      </c>
      <c r="N96" s="72">
        <f>100*(SUM(Taulukko!R105:R107)-SUM(Taulukko!R93:R95))/SUM(Taulukko!R93:R95)</f>
        <v>4.099395230033923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2.196464437391721</v>
      </c>
      <c r="Q96" s="72">
        <f>100*(SUM(Taulukko!V105:V107)-SUM(Taulukko!V93:V95))/SUM(Taulukko!V93:V95)</f>
        <v>2.8474762196756522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4.662437495335454</v>
      </c>
      <c r="T96" s="72">
        <f>100*(SUM(Taulukko!Z105:Z107)-SUM(Taulukko!Z93:Z95))/SUM(Taulukko!Z93:Z95)</f>
        <v>4.69247012511462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5.604907636337431</v>
      </c>
      <c r="W96" s="72">
        <f>100*(SUM(Taulukko!AD105:AD107)-SUM(Taulukko!AD93:AD95))/SUM(Taulukko!AD93:AD95)</f>
        <v>5.555622239293244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8.960020911071938</v>
      </c>
      <c r="Z96" s="72">
        <f>100*(SUM(Taulukko!AH105:AH107)-SUM(Taulukko!AH93:AH95))/SUM(Taulukko!AH93:AH95)</f>
        <v>9.038021524438589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3.7430002947244465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4.152143945003286</v>
      </c>
      <c r="E97" s="72">
        <f>100*(SUM(Taulukko!F106:F108)-SUM(Taulukko!F94:F96))/SUM(Taulukko!F94:F96)</f>
        <v>3.6850946440967194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2.6307547760726515</v>
      </c>
      <c r="H97" s="72">
        <f>100*(SUM(Taulukko!J106:J108)-SUM(Taulukko!J94:J96))/SUM(Taulukko!J94:J96)</f>
        <v>2.5296689569019435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4.150257497727957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4.307900752651591</v>
      </c>
      <c r="N97" s="72">
        <f>100*(SUM(Taulukko!R106:R108)-SUM(Taulukko!R94:R96))/SUM(Taulukko!R94:R96)</f>
        <v>4.249135402399707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1.7784953695887675</v>
      </c>
      <c r="Q97" s="72">
        <f>100*(SUM(Taulukko!V106:V108)-SUM(Taulukko!V94:V96))/SUM(Taulukko!V94:V96)</f>
        <v>2.7452536268657135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4.689788191591965</v>
      </c>
      <c r="T97" s="72">
        <f>100*(SUM(Taulukko!Z106:Z108)-SUM(Taulukko!Z94:Z96))/SUM(Taulukko!Z94:Z96)</f>
        <v>4.701607575423909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5.381354667303498</v>
      </c>
      <c r="W97" s="72">
        <f>100*(SUM(Taulukko!AD106:AD108)-SUM(Taulukko!AD94:AD96))/SUM(Taulukko!AD94:AD96)</f>
        <v>5.4711101028072076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8.906533046601071</v>
      </c>
      <c r="Z97" s="72">
        <f>100*(SUM(Taulukko!AH106:AH108)-SUM(Taulukko!AH94:AH96))/SUM(Taulukko!AH94:AH96)</f>
        <v>8.977386262147629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3.9117647058823564</v>
      </c>
      <c r="AC97" s="72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3.5986318903833454</v>
      </c>
      <c r="E98" s="72">
        <f>100*(SUM(Taulukko!F107:F109)-SUM(Taulukko!F95:F97))/SUM(Taulukko!F95:F97)</f>
        <v>3.6044832895028636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2.2755610972568614</v>
      </c>
      <c r="H98" s="72">
        <f>100*(SUM(Taulukko!J107:J109)-SUM(Taulukko!J95:J97))/SUM(Taulukko!J95:J97)</f>
        <v>2.58647553755066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4.204476709013907</v>
      </c>
      <c r="K98" s="72">
        <f>100*(SUM(Taulukko!N107:N109)-SUM(Taulukko!N95:N97))/SUM(Taulukko!N95:N97)</f>
        <v>4.166666666666653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4.4556312367524775</v>
      </c>
      <c r="N98" s="72">
        <f>100*(SUM(Taulukko!R107:R109)-SUM(Taulukko!R95:R97))/SUM(Taulukko!R95:R97)</f>
        <v>4.347386212150071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1.7243971513695295</v>
      </c>
      <c r="Q98" s="72">
        <f>100*(SUM(Taulukko!V107:V109)-SUM(Taulukko!V95:V97))/SUM(Taulukko!V95:V97)</f>
        <v>2.6445717654427883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4.648025145297104</v>
      </c>
      <c r="T98" s="72">
        <f>100*(SUM(Taulukko!Z107:Z109)-SUM(Taulukko!Z95:Z97))/SUM(Taulukko!Z95:Z97)</f>
        <v>4.713308566498356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5.316450432468398</v>
      </c>
      <c r="W98" s="72">
        <f>100*(SUM(Taulukko!AD107:AD109)-SUM(Taulukko!AD95:AD97))/SUM(Taulukko!AD95:AD97)</f>
        <v>5.45106638380309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8.85341837835561</v>
      </c>
      <c r="Z98" s="72">
        <f>100*(SUM(Taulukko!AH107:AH109)-SUM(Taulukko!AH95:AH97))/SUM(Taulukko!AH95:AH97)</f>
        <v>8.928557334350625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3.815673613149381</v>
      </c>
      <c r="AC98" s="72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3.3693977716476025</v>
      </c>
      <c r="E99" s="72">
        <f>100*(SUM(Taulukko!F108:F110)-SUM(Taulukko!F96:F98))/SUM(Taulukko!F96:F98)</f>
        <v>3.499013794934994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2.7976375505129005</v>
      </c>
      <c r="H99" s="72">
        <f>100*(SUM(Taulukko!J108:J110)-SUM(Taulukko!J96:J98))/SUM(Taulukko!J96:J98)</f>
        <v>2.674129353233838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4.430379746835439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4.4027265284814305</v>
      </c>
      <c r="N99" s="72">
        <f>100*(SUM(Taulukko!R108:R110)-SUM(Taulukko!R96:R98))/SUM(Taulukko!R96:R98)</f>
        <v>4.367590456478269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1.4702495555166635</v>
      </c>
      <c r="Q99" s="72">
        <f>100*(SUM(Taulukko!V108:V110)-SUM(Taulukko!V96:V98))/SUM(Taulukko!V96:V98)</f>
        <v>2.6152949834416765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4.449801424550186</v>
      </c>
      <c r="T99" s="72">
        <f>100*(SUM(Taulukko!Z108:Z110)-SUM(Taulukko!Z96:Z98))/SUM(Taulukko!Z96:Z98)</f>
        <v>4.737092405351191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5.557957836998957</v>
      </c>
      <c r="W99" s="72">
        <f>100*(SUM(Taulukko!AD108:AD110)-SUM(Taulukko!AD96:AD98))/SUM(Taulukko!AD96:AD98)</f>
        <v>5.506191987118759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8.589865457736188</v>
      </c>
      <c r="Z99" s="72">
        <f>100*(SUM(Taulukko!AH108:AH110)-SUM(Taulukko!AH96:AH98))/SUM(Taulukko!AH96:AH98)</f>
        <v>8.897334430383049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3.3197437390797835</v>
      </c>
      <c r="AC99" s="72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3.0161306565408217</v>
      </c>
      <c r="E100" s="72">
        <f>100*(SUM(Taulukko!F109:F111)-SUM(Taulukko!F97:F99))/SUM(Taulukko!F97:F99)</f>
        <v>3.5441140161171774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2.4458204334365257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4.600120264582085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4.3190633911333975</v>
      </c>
      <c r="N100" s="72">
        <f>100*(SUM(Taulukko!R109:R111)-SUM(Taulukko!R97:R99))/SUM(Taulukko!R97:R99)</f>
        <v>4.3536820217152465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2.8254444259331297</v>
      </c>
      <c r="Q100" s="72">
        <f>100*(SUM(Taulukko!V109:V111)-SUM(Taulukko!V97:V99))/SUM(Taulukko!V97:V99)</f>
        <v>2.647988435340819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4.791924561811042</v>
      </c>
      <c r="T100" s="72">
        <f>100*(SUM(Taulukko!Z109:Z111)-SUM(Taulukko!Z97:Z99))/SUM(Taulukko!Z97:Z99)</f>
        <v>4.777264072372606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5.55834445612501</v>
      </c>
      <c r="W100" s="72">
        <f>100*(SUM(Taulukko!AD109:AD111)-SUM(Taulukko!AD97:AD99))/SUM(Taulukko!AD97:AD99)</f>
        <v>5.569498553434448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8.896830377750934</v>
      </c>
      <c r="Z100" s="72">
        <f>100*(SUM(Taulukko!AH109:AH111)-SUM(Taulukko!AH97:AH99))/SUM(Taulukko!AH97:AH99)</f>
        <v>8.888197308021455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3.041714947856332</v>
      </c>
      <c r="AC100" s="72">
        <f>100*(SUM(Taulukko!AL109:AL111)-SUM(Taulukko!AL97:AL99))/SUM(Taulukko!AL97:AL99)</f>
        <v>3.4272436828347574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3.614793641568802</v>
      </c>
      <c r="E101" s="72">
        <f>100*(SUM(Taulukko!F110:F112)-SUM(Taulukko!F98:F100))/SUM(Taulukko!F98:F100)</f>
        <v>3.80946724475856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2.788104089219313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4.767616191904041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4.29988034655402</v>
      </c>
      <c r="N101" s="72">
        <f>100*(SUM(Taulukko!R110:R112)-SUM(Taulukko!R98:R100))/SUM(Taulukko!R98:R100)</f>
        <v>4.371147367337029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2.690653470841244</v>
      </c>
      <c r="Q101" s="72">
        <f>100*(SUM(Taulukko!V110:V112)-SUM(Taulukko!V98:V100))/SUM(Taulukko!V98:V100)</f>
        <v>2.6616923029876784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5.001450927861035</v>
      </c>
      <c r="T101" s="72">
        <f>100*(SUM(Taulukko!Z110:Z112)-SUM(Taulukko!Z98:Z100))/SUM(Taulukko!Z98:Z100)</f>
        <v>4.813426927745817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5.652550002647975</v>
      </c>
      <c r="W101" s="72">
        <f>100*(SUM(Taulukko!AD110:AD112)-SUM(Taulukko!AD98:AD100))/SUM(Taulukko!AD98:AD100)</f>
        <v>5.6108887015622875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9.06573378294482</v>
      </c>
      <c r="Z101" s="72">
        <f>100*(SUM(Taulukko!AH110:AH112)-SUM(Taulukko!AH98:AH100))/SUM(Taulukko!AH98:AH100)</f>
        <v>8.883778779771184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3.0023094688221645</v>
      </c>
      <c r="AC101" s="72">
        <f>100*(SUM(Taulukko!AL110:AL112)-SUM(Taulukko!AL98:AL100))/SUM(Taulukko!AL98:AL100)</f>
        <v>3.475238922675951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4.527173444545829</v>
      </c>
      <c r="E102" s="72">
        <f>100*(SUM(Taulukko!F111:F113)-SUM(Taulukko!F99:F101))/SUM(Taulukko!F99:F101)</f>
        <v>4.141541473253338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3.3935242839352537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4.871488344291677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5.023514760823385</v>
      </c>
      <c r="N102" s="72">
        <f>100*(SUM(Taulukko!R111:R113)-SUM(Taulukko!R99:R101))/SUM(Taulukko!R99:R101)</f>
        <v>4.427931745338216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4.322643523460344</v>
      </c>
      <c r="Q102" s="72">
        <f>100*(SUM(Taulukko!V111:V113)-SUM(Taulukko!V99:V101))/SUM(Taulukko!V99:V101)</f>
        <v>2.544787776720104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5.278387313847684</v>
      </c>
      <c r="T102" s="72">
        <f>100*(SUM(Taulukko!Z111:Z113)-SUM(Taulukko!Z99:Z101))/SUM(Taulukko!Z99:Z101)</f>
        <v>4.811787594281468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5.71329031653648</v>
      </c>
      <c r="W102" s="72">
        <f>100*(SUM(Taulukko!AD111:AD113)-SUM(Taulukko!AD99:AD101))/SUM(Taulukko!AD99:AD101)</f>
        <v>5.601573643229616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9.395593423417445</v>
      </c>
      <c r="Z102" s="72">
        <f>100*(SUM(Taulukko!AH111:AH113)-SUM(Taulukko!AH99:AH101))/SUM(Taulukko!AH99:AH101)</f>
        <v>8.85430915678238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3.998840915676602</v>
      </c>
      <c r="AC102" s="72">
        <f>100*(SUM(Taulukko!AL111:AL113)-SUM(Taulukko!AL99:AL101))/SUM(Taulukko!AL99:AL101)</f>
        <v>3.5528596187175077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4.850569859445587</v>
      </c>
      <c r="E103" s="72">
        <f>100*(SUM(Taulukko!F112:F114)-SUM(Taulukko!F100:F102))/SUM(Taulukko!F100:F102)</f>
        <v>4.3063885691628885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3.9191290824261347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4.634581105169347</v>
      </c>
      <c r="K103" s="72">
        <f>100*(SUM(Taulukko!N112:N114)-SUM(Taulukko!N100:N102))/SUM(Taulukko!N100:N102)</f>
        <v>5.004468275245759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5.40428355534509</v>
      </c>
      <c r="N103" s="72">
        <f>100*(SUM(Taulukko!R112:R114)-SUM(Taulukko!R100:R102))/SUM(Taulukko!R100:R102)</f>
        <v>4.492076160072981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2.4248189517613805</v>
      </c>
      <c r="Q103" s="72">
        <f>100*(SUM(Taulukko!V112:V114)-SUM(Taulukko!V100:V102))/SUM(Taulukko!V100:V102)</f>
        <v>2.231317505108484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5.012963556384196</v>
      </c>
      <c r="T103" s="72">
        <f>100*(SUM(Taulukko!Z112:Z114)-SUM(Taulukko!Z100:Z102))/SUM(Taulukko!Z100:Z102)</f>
        <v>4.754076419036108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5.580999072402067</v>
      </c>
      <c r="W103" s="72">
        <f>100*(SUM(Taulukko!AD112:AD114)-SUM(Taulukko!AD100:AD102))/SUM(Taulukko!AD100:AD102)</f>
        <v>5.5001148219097615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9.07959819247681</v>
      </c>
      <c r="Z103" s="72">
        <f>100*(SUM(Taulukko!AH112:AH114)-SUM(Taulukko!AH100:AH102))/SUM(Taulukko!AH100:AH102)</f>
        <v>8.78119732753896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3.634265935967702</v>
      </c>
      <c r="AC103" s="72">
        <f>100*(SUM(Taulukko!AL112:AL114)-SUM(Taulukko!AL100:AL102))/SUM(Taulukko!AL100:AL102)</f>
        <v>3.5714285714285645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4.284059525879735</v>
      </c>
      <c r="E104" s="72">
        <f>100*(SUM(Taulukko!F113:F115)-SUM(Taulukko!F101:F103))/SUM(Taulukko!F101:F103)</f>
        <v>4.239565348057429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4.95548961424332</v>
      </c>
      <c r="K104" s="72">
        <f>100*(SUM(Taulukko!N113:N115)-SUM(Taulukko!N101:N103))/SUM(Taulukko!N101:N103)</f>
        <v>5.1053725140991535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5.7994328795787204</v>
      </c>
      <c r="N104" s="72">
        <f>100*(SUM(Taulukko!R113:R115)-SUM(Taulukko!R101:R103))/SUM(Taulukko!R101:R103)</f>
        <v>4.551759508573162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2.25146831577247</v>
      </c>
      <c r="Q104" s="72">
        <f>100*(SUM(Taulukko!V113:V115)-SUM(Taulukko!V101:V103))/SUM(Taulukko!V101:V103)</f>
        <v>1.7842161533499163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4.662627152026326</v>
      </c>
      <c r="T104" s="72">
        <f>100*(SUM(Taulukko!Z113:Z115)-SUM(Taulukko!Z101:Z103))/SUM(Taulukko!Z101:Z103)</f>
        <v>4.654720786295453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5.296364514328841</v>
      </c>
      <c r="W104" s="72">
        <f>100*(SUM(Taulukko!AD113:AD115)-SUM(Taulukko!AD101:AD103))/SUM(Taulukko!AD101:AD103)</f>
        <v>5.337293095670478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8.727780452090457</v>
      </c>
      <c r="Z104" s="72">
        <f>100*(SUM(Taulukko!AH113:AH115)-SUM(Taulukko!AH101:AH103))/SUM(Taulukko!AH101:AH103)</f>
        <v>8.674978707534768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3.530424799081519</v>
      </c>
      <c r="AC104" s="72">
        <f>100*(SUM(Taulukko!AL113:AL115)-SUM(Taulukko!AL101:AL103))/SUM(Taulukko!AL101:AL103)</f>
        <v>3.5888601780074647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3.6941372408654702</v>
      </c>
      <c r="E105" s="72">
        <f>100*(SUM(Taulukko!F114:F116)-SUM(Taulukko!F102:F104))/SUM(Taulukko!F102:F104)</f>
        <v>4.091890116592789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3.199015687480768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5.119857946137931</v>
      </c>
      <c r="K105" s="72">
        <f>100*(SUM(Taulukko!N114:N116)-SUM(Taulukko!N102:N104))/SUM(Taulukko!N102:N104)</f>
        <v>5.205560485063581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5.317595557348902</v>
      </c>
      <c r="N105" s="72">
        <f>100*(SUM(Taulukko!R114:R116)-SUM(Taulukko!R102:R104))/SUM(Taulukko!R102:R104)</f>
        <v>4.644929345963748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0.5967333835145396</v>
      </c>
      <c r="Q105" s="72">
        <f>100*(SUM(Taulukko!V114:V116)-SUM(Taulukko!V102:V104))/SUM(Taulukko!V102:V104)</f>
        <v>1.3145389760655461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4.288572538971972</v>
      </c>
      <c r="T105" s="72">
        <f>100*(SUM(Taulukko!Z114:Z116)-SUM(Taulukko!Z102:Z104))/SUM(Taulukko!Z102:Z104)</f>
        <v>4.5492058728473115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5.067452800313235</v>
      </c>
      <c r="W105" s="72">
        <f>100*(SUM(Taulukko!AD114:AD116)-SUM(Taulukko!AD102:AD104))/SUM(Taulukko!AD102:AD104)</f>
        <v>5.209397932362746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8.38284125460074</v>
      </c>
      <c r="Z105" s="72">
        <f>100*(SUM(Taulukko!AH114:AH116)-SUM(Taulukko!AH102:AH104))/SUM(Taulukko!AH102:AH104)</f>
        <v>8.56438924949038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3.2562125107112356</v>
      </c>
      <c r="AC105" s="72">
        <f>100*(SUM(Taulukko!AL114:AL116)-SUM(Taulukko!AL102:AL104))/SUM(Taulukko!AL102:AL104)</f>
        <v>3.6061820263308597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3.951619487502485</v>
      </c>
      <c r="E106" s="72">
        <f>100*(SUM(Taulukko!F115:F117)-SUM(Taulukko!F103:F105))/SUM(Taulukko!F103:F105)</f>
        <v>4.015576205680694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3.1278748850045788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5.943228858663502</v>
      </c>
      <c r="K106" s="72">
        <f>100*(SUM(Taulukko!N115:N117)-SUM(Taulukko!N103:N105))/SUM(Taulukko!N103:N105)</f>
        <v>5.303476723629935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5.424363209320904</v>
      </c>
      <c r="N106" s="72">
        <f>100*(SUM(Taulukko!R115:R117)-SUM(Taulukko!R103:R105))/SUM(Taulukko!R103:R105)</f>
        <v>4.81378591891657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0.13650869225877424</v>
      </c>
      <c r="Q106" s="72">
        <f>100*(SUM(Taulukko!V115:V117)-SUM(Taulukko!V103:V105))/SUM(Taulukko!V103:V105)</f>
        <v>0.9281426320031799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4.2009742886487835</v>
      </c>
      <c r="T106" s="72">
        <f>100*(SUM(Taulukko!Z115:Z117)-SUM(Taulukko!Z103:Z105))/SUM(Taulukko!Z103:Z105)</f>
        <v>4.467757929379297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5.134243317988244</v>
      </c>
      <c r="W106" s="72">
        <f>100*(SUM(Taulukko!AD115:AD117)-SUM(Taulukko!AD103:AD105))/SUM(Taulukko!AD103:AD105)</f>
        <v>5.175187316661936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8.209691411575184</v>
      </c>
      <c r="Z106" s="72">
        <f>100*(SUM(Taulukko!AH115:AH117)-SUM(Taulukko!AH103:AH105))/SUM(Taulukko!AH103:AH105)</f>
        <v>8.47276230774198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3.854940034266134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4.154114892115494</v>
      </c>
      <c r="E107" s="72">
        <f>100*(SUM(Taulukko!F116:F118)-SUM(Taulukko!F104:F106))/SUM(Taulukko!F104:F106)</f>
        <v>4.013388643540488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3.1814010400734274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5.421216061538283</v>
      </c>
      <c r="N107" s="72">
        <f>100*(SUM(Taulukko!R116:R118)-SUM(Taulukko!R104:R106))/SUM(Taulukko!R104:R106)</f>
        <v>5.022708594662401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0.043995781226445124</v>
      </c>
      <c r="Q107" s="72">
        <f>100*(SUM(Taulukko!V116:V118)-SUM(Taulukko!V104:V106))/SUM(Taulukko!V104:V106)</f>
        <v>0.6841484602158758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4.355379754081464</v>
      </c>
      <c r="T107" s="72">
        <f>100*(SUM(Taulukko!Z116:Z118)-SUM(Taulukko!Z104:Z106))/SUM(Taulukko!Z104:Z106)</f>
        <v>4.414594476960603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5.205525654620875</v>
      </c>
      <c r="W107" s="72">
        <f>100*(SUM(Taulukko!AD116:AD118)-SUM(Taulukko!AD104:AD106))/SUM(Taulukko!AD104:AD106)</f>
        <v>5.196084590212618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8.213032853116795</v>
      </c>
      <c r="Z107" s="72">
        <f>100*(SUM(Taulukko!AH116:AH118)-SUM(Taulukko!AH104:AH106))/SUM(Taulukko!AH104:AH106)</f>
        <v>8.410691875072448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3.755334281650068</v>
      </c>
      <c r="AC107" s="72">
        <f>100*(SUM(Taulukko!AL116:AL118)-SUM(Taulukko!AL104:AL106))/SUM(Taulukko!AL104:AL106)</f>
        <v>3.814403643609461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4.102831264988718</v>
      </c>
      <c r="E108" s="72">
        <f>100*(SUM(Taulukko!F117:F119)-SUM(Taulukko!F105:F107))/SUM(Taulukko!F105:F107)</f>
        <v>4.040982248967755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3.2661782661782452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5.344626168224303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5.614097584518866</v>
      </c>
      <c r="N108" s="72">
        <f>100*(SUM(Taulukko!R117:R119)-SUM(Taulukko!R105:R107))/SUM(Taulukko!R105:R107)</f>
        <v>5.202730657840299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-0.5889977736304293</v>
      </c>
      <c r="Q108" s="72">
        <f>100*(SUM(Taulukko!V117:V119)-SUM(Taulukko!V105:V107))/SUM(Taulukko!V105:V107)</f>
        <v>0.5998070550731961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4.307844138359884</v>
      </c>
      <c r="T108" s="72">
        <f>100*(SUM(Taulukko!Z117:Z119)-SUM(Taulukko!Z105:Z107))/SUM(Taulukko!Z105:Z107)</f>
        <v>4.377446337483309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5.240295170200779</v>
      </c>
      <c r="W108" s="72">
        <f>100*(SUM(Taulukko!AD117:AD119)-SUM(Taulukko!AD105:AD107))/SUM(Taulukko!AD105:AD107)</f>
        <v>5.217163877849237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8.257244549758385</v>
      </c>
      <c r="Z108" s="72">
        <f>100*(SUM(Taulukko!AH117:AH119)-SUM(Taulukko!AH105:AH107))/SUM(Taulukko!AH105:AH107)</f>
        <v>8.374081483240817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3.8920454545454515</v>
      </c>
      <c r="AC108" s="72">
        <f>100*(SUM(Taulukko!AL117:AL119)-SUM(Taulukko!AL105:AL107))/SUM(Taulukko!AL105:AL107)</f>
        <v>3.9182282793867156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3.7025370412648537</v>
      </c>
      <c r="E109" s="72">
        <f>100*(SUM(Taulukko!F118:F120)-SUM(Taulukko!F106:F108))/SUM(Taulukko!F106:F108)</f>
        <v>4.114643109704495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3.66188587122368</v>
      </c>
      <c r="H109" s="72">
        <f>100*(SUM(Taulukko!J118:J120)-SUM(Taulukko!J106:J108))/SUM(Taulukko!J106:J108)</f>
        <v>3.3505939689308386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5.381035485747527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5.510461579837316</v>
      </c>
      <c r="N109" s="72">
        <f>100*(SUM(Taulukko!R118:R120)-SUM(Taulukko!R106:R108))/SUM(Taulukko!R106:R108)</f>
        <v>5.326776713312938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0.6556585991103174</v>
      </c>
      <c r="Q109" s="72">
        <f>100*(SUM(Taulukko!V118:V120)-SUM(Taulukko!V106:V108))/SUM(Taulukko!V106:V108)</f>
        <v>0.6660300716318981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4.485386102581585</v>
      </c>
      <c r="T109" s="72">
        <f>100*(SUM(Taulukko!Z118:Z120)-SUM(Taulukko!Z106:Z108))/SUM(Taulukko!Z106:Z108)</f>
        <v>4.342401082331681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5.298894954067372</v>
      </c>
      <c r="W109" s="72">
        <f>100*(SUM(Taulukko!AD118:AD120)-SUM(Taulukko!AD106:AD108))/SUM(Taulukko!AD106:AD108)</f>
        <v>5.197778809251552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8.349099504399103</v>
      </c>
      <c r="Z109" s="72">
        <f>100*(SUM(Taulukko!AH118:AH120)-SUM(Taulukko!AH106:AH108))/SUM(Taulukko!AH106:AH108)</f>
        <v>8.35384181395484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3.962637984715523</v>
      </c>
      <c r="AC109" s="72">
        <f>100*(SUM(Taulukko!AL118:AL120)-SUM(Taulukko!AL106:AL108))/SUM(Taulukko!AL106:AL108)</f>
        <v>4.021523647691868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4.3115820418745185</v>
      </c>
      <c r="E110" s="72">
        <f>100*(SUM(Taulukko!F119:F121)-SUM(Taulukko!F107:F109))/SUM(Taulukko!F107:F109)</f>
        <v>4.246073964428601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3.65742151782993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5.921625544267047</v>
      </c>
      <c r="K110" s="72">
        <f>100*(SUM(Taulukko!N119:N121)-SUM(Taulukko!N107:N109))/SUM(Taulukko!N107:N109)</f>
        <v>5.739130434782612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5.577706274812676</v>
      </c>
      <c r="N110" s="72">
        <f>100*(SUM(Taulukko!R119:R121)-SUM(Taulukko!R107:R109))/SUM(Taulukko!R107:R109)</f>
        <v>5.424411276570276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0.8665856284932775</v>
      </c>
      <c r="Q110" s="72">
        <f>100*(SUM(Taulukko!V119:V121)-SUM(Taulukko!V107:V109))/SUM(Taulukko!V107:V109)</f>
        <v>0.7956948719559511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4.489466302084086</v>
      </c>
      <c r="T110" s="72">
        <f>100*(SUM(Taulukko!Z119:Z121)-SUM(Taulukko!Z107:Z109))/SUM(Taulukko!Z107:Z109)</f>
        <v>4.293609984823443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5.088402604837968</v>
      </c>
      <c r="W110" s="72">
        <f>100*(SUM(Taulukko!AD119:AD121)-SUM(Taulukko!AD107:AD109))/SUM(Taulukko!AD107:AD109)</f>
        <v>5.131810292360742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8.355733900599505</v>
      </c>
      <c r="Z110" s="72">
        <f>100*(SUM(Taulukko!AH119:AH121)-SUM(Taulukko!AH107:AH109))/SUM(Taulukko!AH107:AH109)</f>
        <v>8.33969355025697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4.042974271981909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4.7946234136817605</v>
      </c>
      <c r="E111" s="72">
        <f>100*(SUM(Taulukko!F120:F122)-SUM(Taulukko!F108:F110))/SUM(Taulukko!F108:F110)</f>
        <v>4.359533975880005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2.8424553976413773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5.887445887445881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5.636479863626677</v>
      </c>
      <c r="N111" s="72">
        <f>100*(SUM(Taulukko!R120:R122)-SUM(Taulukko!R108:R110))/SUM(Taulukko!R108:R110)</f>
        <v>5.512795379059737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1.2198627919151783</v>
      </c>
      <c r="Q111" s="72">
        <f>100*(SUM(Taulukko!V120:V122)-SUM(Taulukko!V108:V110))/SUM(Taulukko!V108:V110)</f>
        <v>0.9161838224527711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4.564471249593925</v>
      </c>
      <c r="T111" s="72">
        <f>100*(SUM(Taulukko!Z120:Z122)-SUM(Taulukko!Z108:Z110))/SUM(Taulukko!Z108:Z110)</f>
        <v>4.215715583031106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4.861563152342259</v>
      </c>
      <c r="W111" s="72">
        <f>100*(SUM(Taulukko!AD120:AD122)-SUM(Taulukko!AD108:AD110))/SUM(Taulukko!AD108:AD110)</f>
        <v>5.130463812107443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8.673203133078896</v>
      </c>
      <c r="Z111" s="72">
        <f>100*(SUM(Taulukko!AH120:AH122)-SUM(Taulukko!AH108:AH110))/SUM(Taulukko!AH108:AH110)</f>
        <v>8.317422548859696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4.143179255918824</v>
      </c>
      <c r="AC111" s="72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4.238630711240036</v>
      </c>
      <c r="E112" s="72">
        <f>100*(SUM(Taulukko!F121:F123)-SUM(Taulukko!F109:F111))/SUM(Taulukko!F109:F111)</f>
        <v>4.398739359394611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2.8407373828951448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6.215827338129486</v>
      </c>
      <c r="K112" s="72">
        <f>100*(SUM(Taulukko!N121:N123)-SUM(Taulukko!N109:N111))/SUM(Taulukko!N109:N111)</f>
        <v>6.064961195745911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5.604086194943201</v>
      </c>
      <c r="N112" s="72">
        <f>100*(SUM(Taulukko!R121:R123)-SUM(Taulukko!R109:R111))/SUM(Taulukko!R109:R111)</f>
        <v>5.5999932069831955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1.1938766937506877</v>
      </c>
      <c r="Q112" s="72">
        <f>100*(SUM(Taulukko!V121:V123)-SUM(Taulukko!V109:V111))/SUM(Taulukko!V109:V111)</f>
        <v>1.007584482542548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3.921266028788693</v>
      </c>
      <c r="T112" s="72">
        <f>100*(SUM(Taulukko!Z121:Z123)-SUM(Taulukko!Z109:Z111))/SUM(Taulukko!Z109:Z111)</f>
        <v>4.117068786338234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5.356578369471874</v>
      </c>
      <c r="W112" s="72">
        <f>100*(SUM(Taulukko!AD121:AD123)-SUM(Taulukko!AD109:AD111))/SUM(Taulukko!AD109:AD111)</f>
        <v>5.248013766747494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8.041838134430721</v>
      </c>
      <c r="Z112" s="72">
        <f>100*(SUM(Taulukko!AH121:AH123)-SUM(Taulukko!AH109:AH111))/SUM(Taulukko!AH109:AH111)</f>
        <v>8.28391233309994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4.357604723081232</v>
      </c>
      <c r="AC112" s="72">
        <f>100*(SUM(Taulukko!AL121:AL123)-SUM(Taulukko!AL109:AL111))/SUM(Taulukko!AL109:AL111)</f>
        <v>4.493119910137602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4.317716143359155</v>
      </c>
      <c r="E113" s="72">
        <f>100*(SUM(Taulukko!F122:F124)-SUM(Taulukko!F110:F112))/SUM(Taulukko!F110:F112)</f>
        <v>4.424318015378985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3.044002411091026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5.973135181480433</v>
      </c>
      <c r="K113" s="72">
        <f>100*(SUM(Taulukko!N122:N124)-SUM(Taulukko!N110:N112))/SUM(Taulukko!N110:N112)</f>
        <v>6.210646823125371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5.665280811782112</v>
      </c>
      <c r="N113" s="72">
        <f>100*(SUM(Taulukko!R122:R124)-SUM(Taulukko!R110:R112))/SUM(Taulukko!R110:R112)</f>
        <v>5.744796614804307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1.0844502089638175</v>
      </c>
      <c r="Q113" s="72">
        <f>100*(SUM(Taulukko!V122:V124)-SUM(Taulukko!V110:V112))/SUM(Taulukko!V110:V112)</f>
        <v>1.0777030448536538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3.5932824154718874</v>
      </c>
      <c r="T113" s="72">
        <f>100*(SUM(Taulukko!Z122:Z124)-SUM(Taulukko!Z110:Z112))/SUM(Taulukko!Z110:Z112)</f>
        <v>4.039310472162082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5.480737634157085</v>
      </c>
      <c r="W113" s="72">
        <f>100*(SUM(Taulukko!AD122:AD124)-SUM(Taulukko!AD110:AD112))/SUM(Taulukko!AD110:AD112)</f>
        <v>5.34088317582864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7.944890984200916</v>
      </c>
      <c r="Z113" s="72">
        <f>100*(SUM(Taulukko!AH122:AH124)-SUM(Taulukko!AH110:AH112))/SUM(Taulukko!AH110:AH112)</f>
        <v>8.266325478436078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4.764573991031407</v>
      </c>
      <c r="AC113" s="72">
        <f>100*(SUM(Taulukko!AL122:AL124)-SUM(Taulukko!AL110:AL112))/SUM(Taulukko!AL110:AL112)</f>
        <v>4.72991883571228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4.285027712765515</v>
      </c>
      <c r="E114" s="72">
        <f>100*(SUM(Taulukko!F123:F125)-SUM(Taulukko!F111:F113))/SUM(Taulukko!F111:F113)</f>
        <v>4.497476559918901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3.5230352303522827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6.3301967493584055</v>
      </c>
      <c r="K114" s="72">
        <f>100*(SUM(Taulukko!N123:N125)-SUM(Taulukko!N111:N113))/SUM(Taulukko!N111:N113)</f>
        <v>6.3835850669706575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5.3200304671348455</v>
      </c>
      <c r="N114" s="72">
        <f>100*(SUM(Taulukko!R123:R125)-SUM(Taulukko!R111:R113))/SUM(Taulukko!R111:R113)</f>
        <v>6.013753906721665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0.21383491114432926</v>
      </c>
      <c r="Q114" s="72">
        <f>100*(SUM(Taulukko!V123:V125)-SUM(Taulukko!V111:V113))/SUM(Taulukko!V111:V113)</f>
        <v>1.1942554349928178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3.5861279322793354</v>
      </c>
      <c r="T114" s="72">
        <f>100*(SUM(Taulukko!Z123:Z125)-SUM(Taulukko!Z111:Z113))/SUM(Taulukko!Z111:Z113)</f>
        <v>4.0189744647405945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5.372666421111804</v>
      </c>
      <c r="W114" s="72">
        <f>100*(SUM(Taulukko!AD123:AD125)-SUM(Taulukko!AD111:AD113))/SUM(Taulukko!AD111:AD113)</f>
        <v>5.3166196606153715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7.7550275335422425</v>
      </c>
      <c r="Z114" s="72">
        <f>100*(SUM(Taulukko!AH123:AH125)-SUM(Taulukko!AH111:AH113))/SUM(Taulukko!AH111:AH113)</f>
        <v>8.292639387042298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4.9038729451100656</v>
      </c>
      <c r="AC114" s="72">
        <f>100*(SUM(Taulukko!AL123:AL125)-SUM(Taulukko!AL111:AL113))/SUM(Taulukko!AL111:AL113)</f>
        <v>5.02092050209205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4.9463451154770945</v>
      </c>
      <c r="E115" s="72">
        <f>100*(SUM(Taulukko!F124:F126)-SUM(Taulukko!F112:F114))/SUM(Taulukko!F112:F114)</f>
        <v>4.554957633248898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6.558773424190774</v>
      </c>
      <c r="K115" s="72">
        <f>100*(SUM(Taulukko!N124:N126)-SUM(Taulukko!N112:N114))/SUM(Taulukko!N112:N114)</f>
        <v>6.5531914893617085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5.62055759081721</v>
      </c>
      <c r="N115" s="72">
        <f>100*(SUM(Taulukko!R124:R126)-SUM(Taulukko!R112:R114))/SUM(Taulukko!R112:R114)</f>
        <v>6.34744778770965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0.9452277234841991</v>
      </c>
      <c r="Q115" s="72">
        <f>100*(SUM(Taulukko!V124:V126)-SUM(Taulukko!V112:V114))/SUM(Taulukko!V112:V114)</f>
        <v>1.4321747044931314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4.052951913847712</v>
      </c>
      <c r="T115" s="72">
        <f>100*(SUM(Taulukko!Z124:Z126)-SUM(Taulukko!Z112:Z114))/SUM(Taulukko!Z112:Z114)</f>
        <v>4.048074706338194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5.073369834642458</v>
      </c>
      <c r="W115" s="72">
        <f>100*(SUM(Taulukko!AD124:AD126)-SUM(Taulukko!AD112:AD114))/SUM(Taulukko!AD112:AD114)</f>
        <v>5.275092854859858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8.698907650644143</v>
      </c>
      <c r="Z115" s="72">
        <f>100*(SUM(Taulukko!AH124:AH126)-SUM(Taulukko!AH112:AH114))/SUM(Taulukko!AH112:AH114)</f>
        <v>8.351437565484424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5.594210965766759</v>
      </c>
      <c r="AC115" s="72">
        <f>100*(SUM(Taulukko!AL124:AL126)-SUM(Taulukko!AL112:AL114))/SUM(Taulukko!AL112:AL114)</f>
        <v>5.339265850945491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4.8191715467926635</v>
      </c>
      <c r="E116" s="72">
        <f>100*(SUM(Taulukko!F125:F127)-SUM(Taulukko!F113:F115))/SUM(Taulukko!F113:F115)</f>
        <v>4.483205996828614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6.955046649703145</v>
      </c>
      <c r="K116" s="72">
        <f>100*(SUM(Taulukko!N125:N127)-SUM(Taulukko!N113:N115))/SUM(Taulukko!N113:N115)</f>
        <v>6.72126517932786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5.579045662012401</v>
      </c>
      <c r="N116" s="72">
        <f>100*(SUM(Taulukko!R125:R127)-SUM(Taulukko!R113:R115))/SUM(Taulukko!R113:R115)</f>
        <v>6.554082679272205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1.0730765103551783</v>
      </c>
      <c r="Q116" s="72">
        <f>100*(SUM(Taulukko!V125:V127)-SUM(Taulukko!V113:V115))/SUM(Taulukko!V113:V115)</f>
        <v>1.8008474576271079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4.314328885248254</v>
      </c>
      <c r="T116" s="72">
        <f>100*(SUM(Taulukko!Z125:Z127)-SUM(Taulukko!Z113:Z115))/SUM(Taulukko!Z113:Z115)</f>
        <v>4.086650275765829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5.34795336090379</v>
      </c>
      <c r="W116" s="72">
        <f>100*(SUM(Taulukko!AD125:AD127)-SUM(Taulukko!AD113:AD115))/SUM(Taulukko!AD113:AD115)</f>
        <v>5.305145373336734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8.771027030034142</v>
      </c>
      <c r="Z116" s="72">
        <f>100*(SUM(Taulukko!AH125:AH127)-SUM(Taulukko!AH113:AH115))/SUM(Taulukko!AH113:AH115)</f>
        <v>8.396613808630587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5.932908233989475</v>
      </c>
      <c r="AC116" s="72">
        <f>100*(SUM(Taulukko!AL125:AL127)-SUM(Taulukko!AL113:AL115))/SUM(Taulukko!AL113:AL115)</f>
        <v>5.5432372505543235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4.109747300556789</v>
      </c>
      <c r="E117" s="72">
        <f>100*(SUM(Taulukko!F126:F128)-SUM(Taulukko!F114:F116))/SUM(Taulukko!F114:F116)</f>
        <v>4.326281094176964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3.3383010432190727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6.953828828828809</v>
      </c>
      <c r="K117" s="72">
        <f>100*(SUM(Taulukko!N126:N128)-SUM(Taulukko!N114:N116))/SUM(Taulukko!N114:N116)</f>
        <v>6.887826820354231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5.9802038054339</v>
      </c>
      <c r="N117" s="72">
        <f>100*(SUM(Taulukko!R126:R128)-SUM(Taulukko!R114:R116))/SUM(Taulukko!R114:R116)</f>
        <v>6.493427205292647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2.665765156637379</v>
      </c>
      <c r="Q117" s="72">
        <f>100*(SUM(Taulukko!V126:V128)-SUM(Taulukko!V114:V116))/SUM(Taulukko!V114:V116)</f>
        <v>2.2453574108706333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4.3098641314849475</v>
      </c>
      <c r="T117" s="72">
        <f>100*(SUM(Taulukko!Z126:Z128)-SUM(Taulukko!Z114:Z116))/SUM(Taulukko!Z114:Z116)</f>
        <v>4.102299418452221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5.431613673977131</v>
      </c>
      <c r="W117" s="72">
        <f>100*(SUM(Taulukko!AD126:AD128)-SUM(Taulukko!AD114:AD116))/SUM(Taulukko!AD114:AD116)</f>
        <v>5.33427464372497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8.69326492287675</v>
      </c>
      <c r="Z117" s="72">
        <f>100*(SUM(Taulukko!AH126:AH128)-SUM(Taulukko!AH114:AH116))/SUM(Taulukko!AH114:AH116)</f>
        <v>8.403008973930682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5.864453665283539</v>
      </c>
      <c r="AC117" s="72">
        <f>100*(SUM(Taulukko!AL126:AL128)-SUM(Taulukko!AL114:AL116))/SUM(Taulukko!AL114:AL116)</f>
        <v>5.662983425414365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3.777279102384294</v>
      </c>
      <c r="E118" s="72">
        <f>100*(SUM(Taulukko!F127:F129)-SUM(Taulukko!F115:F117))/SUM(Taulukko!F115:F117)</f>
        <v>4.288005212560707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3.3303597977995976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6.530840078146814</v>
      </c>
      <c r="K118" s="72">
        <f>100*(SUM(Taulukko!N127:N129)-SUM(Taulukko!N115:N117))/SUM(Taulukko!N115:N117)</f>
        <v>7.05092333519867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5.5164882802746975</v>
      </c>
      <c r="N118" s="72">
        <f>100*(SUM(Taulukko!R127:R129)-SUM(Taulukko!R115:R117))/SUM(Taulukko!R115:R117)</f>
        <v>6.2224430916193905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3.1775504062594124</v>
      </c>
      <c r="Q118" s="72">
        <f>100*(SUM(Taulukko!V127:V129)-SUM(Taulukko!V115:V117))/SUM(Taulukko!V115:V117)</f>
        <v>2.6661461716799084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4.317671838218091</v>
      </c>
      <c r="T118" s="72">
        <f>100*(SUM(Taulukko!Z127:Z129)-SUM(Taulukko!Z115:Z117))/SUM(Taulukko!Z115:Z117)</f>
        <v>4.085192552667567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5.441572950839821</v>
      </c>
      <c r="W118" s="72">
        <f>100*(SUM(Taulukko!AD127:AD129)-SUM(Taulukko!AD115:AD117))/SUM(Taulukko!AD115:AD117)</f>
        <v>5.2466131754223895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8.451985010490825</v>
      </c>
      <c r="Z118" s="72">
        <f>100*(SUM(Taulukko!AH127:AH129)-SUM(Taulukko!AH115:AH117))/SUM(Taulukko!AH115:AH117)</f>
        <v>8.380509803472714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5.664008798460276</v>
      </c>
      <c r="AC118" s="72">
        <f>100*(SUM(Taulukko!AL127:AL129)-SUM(Taulukko!AL115:AL117))/SUM(Taulukko!AL115:AL117)</f>
        <v>5.696202531645582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4.056747993885052</v>
      </c>
      <c r="E119" s="72">
        <f>100*(SUM(Taulukko!F128:F130)-SUM(Taulukko!F116:F118))/SUM(Taulukko!F116:F118)</f>
        <v>4.488969424707262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3.2315446190334947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7.079152731326638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5.479099889510013</v>
      </c>
      <c r="N119" s="72">
        <f>100*(SUM(Taulukko!R128:R130)-SUM(Taulukko!R116:R118))/SUM(Taulukko!R116:R118)</f>
        <v>5.932405828617555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3.44974035831758</v>
      </c>
      <c r="Q119" s="72">
        <f>100*(SUM(Taulukko!V128:V130)-SUM(Taulukko!V116:V118))/SUM(Taulukko!V116:V118)</f>
        <v>3.0017196110162403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4.040855620253374</v>
      </c>
      <c r="T119" s="72">
        <f>100*(SUM(Taulukko!Z128:Z130)-SUM(Taulukko!Z116:Z118))/SUM(Taulukko!Z116:Z118)</f>
        <v>4.041190747165048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5.026204183432</v>
      </c>
      <c r="W119" s="72">
        <f>100*(SUM(Taulukko!AD128:AD130)-SUM(Taulukko!AD116:AD118))/SUM(Taulukko!AD116:AD118)</f>
        <v>5.031175099008414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8.288125445344185</v>
      </c>
      <c r="Z119" s="72">
        <f>100*(SUM(Taulukko!AH128:AH130)-SUM(Taulukko!AH116:AH118))/SUM(Taulukko!AH116:AH118)</f>
        <v>8.347680530190509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5.538799012887302</v>
      </c>
      <c r="AC119" s="72">
        <f>100*(SUM(Taulukko!AL128:AL130)-SUM(Taulukko!AL116:AL118))/SUM(Taulukko!AL116:AL118)</f>
        <v>5.785577186728824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5.460889208222774</v>
      </c>
      <c r="E120" s="72">
        <f>100*(SUM(Taulukko!F129:F131)-SUM(Taulukko!F117:F119))/SUM(Taulukko!F117:F119)</f>
        <v>4.795618562459485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3.1628731894768096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7.790407540892699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5.28194108206621</v>
      </c>
      <c r="N120" s="72">
        <f>100*(SUM(Taulukko!R129:R131)-SUM(Taulukko!R117:R119))/SUM(Taulukko!R117:R119)</f>
        <v>5.735806596095655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3.7200247498604013</v>
      </c>
      <c r="Q120" s="72">
        <f>100*(SUM(Taulukko!V129:V131)-SUM(Taulukko!V117:V119))/SUM(Taulukko!V117:V119)</f>
        <v>3.250976841703992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4.06539858242911</v>
      </c>
      <c r="T120" s="72">
        <f>100*(SUM(Taulukko!Z129:Z131)-SUM(Taulukko!Z117:Z119))/SUM(Taulukko!Z117:Z119)</f>
        <v>3.982310560092709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4.727974547705478</v>
      </c>
      <c r="W120" s="72">
        <f>100*(SUM(Taulukko!AD129:AD131)-SUM(Taulukko!AD117:AD119))/SUM(Taulukko!AD117:AD119)</f>
        <v>4.777987322824851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8.496854691732656</v>
      </c>
      <c r="Z120" s="72">
        <f>100*(SUM(Taulukko!AH129:AH131)-SUM(Taulukko!AH117:AH119))/SUM(Taulukko!AH117:AH119)</f>
        <v>8.311737606839541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6.179928903472782</v>
      </c>
      <c r="AC120" s="72">
        <f>100*(SUM(Taulukko!AL129:AL131)-SUM(Taulukko!AL117:AL119))/SUM(Taulukko!AL117:AL119)</f>
        <v>5.901639344262285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5.185525784112903</v>
      </c>
      <c r="E121" s="72">
        <f>100*(SUM(Taulukko!F130:F132)-SUM(Taulukko!F118:F120))/SUM(Taulukko!F118:F120)</f>
        <v>4.963630846832005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3.0651340996168686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7.976814794369301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5.488140529371417</v>
      </c>
      <c r="N121" s="72">
        <f>100*(SUM(Taulukko!R130:R132)-SUM(Taulukko!R118:R120))/SUM(Taulukko!R118:R120)</f>
        <v>5.6161118765575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3.2149909063397826</v>
      </c>
      <c r="Q121" s="72">
        <f>100*(SUM(Taulukko!V130:V132)-SUM(Taulukko!V118:V120))/SUM(Taulukko!V118:V120)</f>
        <v>3.4454970948039483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3.73745564577574</v>
      </c>
      <c r="T121" s="72">
        <f>100*(SUM(Taulukko!Z130:Z132)-SUM(Taulukko!Z118:Z120))/SUM(Taulukko!Z118:Z120)</f>
        <v>3.920884963948235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4.443900431235088</v>
      </c>
      <c r="W121" s="72">
        <f>100*(SUM(Taulukko!AD130:AD132)-SUM(Taulukko!AD118:AD120))/SUM(Taulukko!AD118:AD120)</f>
        <v>4.5868992625555185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8.09514511245627</v>
      </c>
      <c r="Z121" s="72">
        <f>100*(SUM(Taulukko!AH130:AH132)-SUM(Taulukko!AH118:AH120))/SUM(Taulukko!AH118:AH120)</f>
        <v>8.27288560117065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5.98965423359653</v>
      </c>
      <c r="AC121" s="72">
        <f>100*(SUM(Taulukko!AL130:AL132)-SUM(Taulukko!AL118:AL120))/SUM(Taulukko!AL118:AL120)</f>
        <v>5.989654233596515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5.135296320439393</v>
      </c>
      <c r="E122" s="72">
        <f>100*(SUM(Taulukko!F131:F133)-SUM(Taulukko!F119:F121))/SUM(Taulukko!F119:F121)</f>
        <v>4.922583704722646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7.919978076185282</v>
      </c>
      <c r="K122" s="72">
        <f>100*(SUM(Taulukko!N131:N133)-SUM(Taulukko!N119:N121))/SUM(Taulukko!N119:N121)</f>
        <v>7.812499999999985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5.324875151842353</v>
      </c>
      <c r="N122" s="72">
        <f>100*(SUM(Taulukko!R131:R133)-SUM(Taulukko!R119:R121))/SUM(Taulukko!R119:R121)</f>
        <v>5.512366917683723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3.2900324158801957</v>
      </c>
      <c r="Q122" s="72">
        <f>100*(SUM(Taulukko!V131:V133)-SUM(Taulukko!V119:V121))/SUM(Taulukko!V119:V121)</f>
        <v>3.65445054146054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3.871634319433556</v>
      </c>
      <c r="T122" s="72">
        <f>100*(SUM(Taulukko!Z131:Z133)-SUM(Taulukko!Z119:Z121))/SUM(Taulukko!Z119:Z121)</f>
        <v>3.867079328880917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4.500648125535083</v>
      </c>
      <c r="W122" s="72">
        <f>100*(SUM(Taulukko!AD131:AD133)-SUM(Taulukko!AD119:AD121))/SUM(Taulukko!AD119:AD121)</f>
        <v>4.475271831623855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8.340063268830066</v>
      </c>
      <c r="Z122" s="72">
        <f>100*(SUM(Taulukko!AH131:AH133)-SUM(Taulukko!AH119:AH121))/SUM(Taulukko!AH119:AH121)</f>
        <v>8.23745265415406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6.358695652173923</v>
      </c>
      <c r="AC122" s="72">
        <f>100*(SUM(Taulukko!AL131:AL133)-SUM(Taulukko!AL119:AL121))/SUM(Taulukko!AL119:AL121)</f>
        <v>6.02115541090317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4.361114862350938</v>
      </c>
      <c r="E123" s="72">
        <f>100*(SUM(Taulukko!F132:F134)-SUM(Taulukko!F120:F122))/SUM(Taulukko!F120:F122)</f>
        <v>4.7876895875348735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2.969714789767722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7.908371966184893</v>
      </c>
      <c r="K123" s="72">
        <f>100*(SUM(Taulukko!N132:N134)-SUM(Taulukko!N120:N122))/SUM(Taulukko!N120:N122)</f>
        <v>7.931316434995918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5.359938033532873</v>
      </c>
      <c r="N123" s="72">
        <f>100*(SUM(Taulukko!R132:R134)-SUM(Taulukko!R120:R122))/SUM(Taulukko!R120:R122)</f>
        <v>5.396293683320488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4.299535395452044</v>
      </c>
      <c r="Q123" s="72">
        <f>100*(SUM(Taulukko!V132:V134)-SUM(Taulukko!V120:V122))/SUM(Taulukko!V120:V122)</f>
        <v>3.8861169921383487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3.72656712224404</v>
      </c>
      <c r="T123" s="72">
        <f>100*(SUM(Taulukko!Z132:Z134)-SUM(Taulukko!Z120:Z122))/SUM(Taulukko!Z120:Z122)</f>
        <v>3.8211113697006445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4.5652668334515125</v>
      </c>
      <c r="W123" s="72">
        <f>100*(SUM(Taulukko!AD132:AD134)-SUM(Taulukko!AD120:AD122))/SUM(Taulukko!AD120:AD122)</f>
        <v>4.32878715506728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8.031450410059161</v>
      </c>
      <c r="Z123" s="72">
        <f>100*(SUM(Taulukko!AH132:AH134)-SUM(Taulukko!AH120:AH122))/SUM(Taulukko!AH120:AH122)</f>
        <v>8.207996740362807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5.8998646820027085</v>
      </c>
      <c r="AC123" s="72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4.833081868909341</v>
      </c>
      <c r="E124" s="72">
        <f>100*(SUM(Taulukko!F133:F135)-SUM(Taulukko!F121:F123))/SUM(Taulukko!F121:F123)</f>
        <v>4.655904983103471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3.7320011754334375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8.046599837442425</v>
      </c>
      <c r="K124" s="72">
        <f>100*(SUM(Taulukko!N133:N135)-SUM(Taulukko!N121:N123))/SUM(Taulukko!N121:N123)</f>
        <v>8.048780487804876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5.233809142284468</v>
      </c>
      <c r="N124" s="72">
        <f>100*(SUM(Taulukko!R133:R135)-SUM(Taulukko!R121:R123))/SUM(Taulukko!R121:R123)</f>
        <v>5.2445931131713905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3.432632693180099</v>
      </c>
      <c r="Q124" s="72">
        <f>100*(SUM(Taulukko!V133:V135)-SUM(Taulukko!V121:V123))/SUM(Taulukko!V121:V123)</f>
        <v>4.125127387123941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3.9911978723691446</v>
      </c>
      <c r="T124" s="72">
        <f>100*(SUM(Taulukko!Z133:Z135)-SUM(Taulukko!Z121:Z123))/SUM(Taulukko!Z121:Z123)</f>
        <v>3.773793594613269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4.042324389628648</v>
      </c>
      <c r="W124" s="72">
        <f>100*(SUM(Taulukko!AD133:AD135)-SUM(Taulukko!AD121:AD123))/SUM(Taulukko!AD121:AD123)</f>
        <v>4.066622428666216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8.483221358161856</v>
      </c>
      <c r="Z124" s="72">
        <f>100*(SUM(Taulukko!AH133:AH135)-SUM(Taulukko!AH121:AH123))/SUM(Taulukko!AH121:AH123)</f>
        <v>8.17894479844624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6.303879310344837</v>
      </c>
      <c r="AC124" s="72">
        <f>100*(SUM(Taulukko!AL133:AL135)-SUM(Taulukko!AL121:AL123))/SUM(Taulukko!AL121:AL123)</f>
        <v>5.885514646600369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4.723316471530625</v>
      </c>
      <c r="E125" s="72">
        <f>100*(SUM(Taulukko!F134:F136)-SUM(Taulukko!F122:F124))/SUM(Taulukko!F122:F124)</f>
        <v>4.4804045650542195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3.6560397777127984</v>
      </c>
      <c r="H125" s="72">
        <f>100*(SUM(Taulukko!J134:J136)-SUM(Taulukko!J122:J124))/SUM(Taulukko!J122:J124)</f>
        <v>3.268164575430385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8.22545846817693</v>
      </c>
      <c r="K125" s="72">
        <f>100*(SUM(Taulukko!N134:N136)-SUM(Taulukko!N122:N124))/SUM(Taulukko!N122:N124)</f>
        <v>8.164915117219081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5.164668662003764</v>
      </c>
      <c r="N125" s="72">
        <f>100*(SUM(Taulukko!R134:R136)-SUM(Taulukko!R122:R124))/SUM(Taulukko!R122:R124)</f>
        <v>4.989616074689603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5.010039087096522</v>
      </c>
      <c r="Q125" s="72">
        <f>100*(SUM(Taulukko!V134:V136)-SUM(Taulukko!V122:V124))/SUM(Taulukko!V122:V124)</f>
        <v>4.376539789940235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4.08034578653502</v>
      </c>
      <c r="T125" s="72">
        <f>100*(SUM(Taulukko!Z134:Z136)-SUM(Taulukko!Z122:Z124))/SUM(Taulukko!Z122:Z124)</f>
        <v>3.7025982721208166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3.7264867005478055</v>
      </c>
      <c r="W125" s="72">
        <f>100*(SUM(Taulukko!AD134:AD136)-SUM(Taulukko!AD122:AD124))/SUM(Taulukko!AD122:AD124)</f>
        <v>3.7769622726192784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8.326185516480814</v>
      </c>
      <c r="Z125" s="72">
        <f>100*(SUM(Taulukko!AH134:AH136)-SUM(Taulukko!AH122:AH124))/SUM(Taulukko!AH122:AH124)</f>
        <v>8.134315153924625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6.0192616372391505</v>
      </c>
      <c r="AC125" s="72">
        <f>100*(SUM(Taulukko!AL134:AL136)-SUM(Taulukko!AL122:AL124))/SUM(Taulukko!AL122:AL124)</f>
        <v>5.718866916087664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4.368835404446542</v>
      </c>
      <c r="E126" s="72">
        <f>100*(SUM(Taulukko!F135:F137)-SUM(Taulukko!F123:F125))/SUM(Taulukko!F123:F125)</f>
        <v>4.230046961152792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3.548574752763248</v>
      </c>
      <c r="H126" s="72">
        <f>100*(SUM(Taulukko!J135:J137)-SUM(Taulukko!J123:J125))/SUM(Taulukko!J123:J125)</f>
        <v>3.1704479348458503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8.420488066505776</v>
      </c>
      <c r="K126" s="72">
        <f>100*(SUM(Taulukko!N135:N137)-SUM(Taulukko!N123:N125))/SUM(Taulukko!N123:N125)</f>
        <v>8.250736672917228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4.587707656157691</v>
      </c>
      <c r="N126" s="72">
        <f>100*(SUM(Taulukko!R135:R137)-SUM(Taulukko!R123:R125))/SUM(Taulukko!R123:R125)</f>
        <v>4.602511568525129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4.4084439932879</v>
      </c>
      <c r="Q126" s="72">
        <f>100*(SUM(Taulukko!V135:V137)-SUM(Taulukko!V123:V125))/SUM(Taulukko!V123:V125)</f>
        <v>4.605686766258095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3.7849947013293486</v>
      </c>
      <c r="T126" s="72">
        <f>100*(SUM(Taulukko!Z135:Z137)-SUM(Taulukko!Z123:Z125))/SUM(Taulukko!Z123:Z125)</f>
        <v>3.595217808358656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3.4750201715170395</v>
      </c>
      <c r="W126" s="72">
        <f>100*(SUM(Taulukko!AD135:AD137)-SUM(Taulukko!AD123:AD125))/SUM(Taulukko!AD123:AD125)</f>
        <v>3.547607158813178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8.149702237454214</v>
      </c>
      <c r="Z126" s="72">
        <f>100*(SUM(Taulukko!AH135:AH137)-SUM(Taulukko!AH123:AH125))/SUM(Taulukko!AH123:AH125)</f>
        <v>8.069945601721315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5.710491367861886</v>
      </c>
      <c r="AC126" s="72">
        <f>100*(SUM(Taulukko!AL135:AL137)-SUM(Taulukko!AL123:AL125))/SUM(Taulukko!AL123:AL125)</f>
        <v>5.471447543160696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3.56260775104982</v>
      </c>
      <c r="E127" s="72">
        <f>100*(SUM(Taulukko!F136:F138)-SUM(Taulukko!F124:F126))/SUM(Taulukko!F124:F126)</f>
        <v>4.040979559057326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2.780996523754352</v>
      </c>
      <c r="H127" s="72">
        <f>100*(SUM(Taulukko!J136:J138)-SUM(Taulukko!J124:J126))/SUM(Taulukko!J124:J126)</f>
        <v>3.0153667729776683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8.339994670929926</v>
      </c>
      <c r="K127" s="72">
        <f>100*(SUM(Taulukko!N136:N138)-SUM(Taulukko!N124:N126))/SUM(Taulukko!N124:N126)</f>
        <v>8.333333333333321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3.9810531069648674</v>
      </c>
      <c r="N127" s="72">
        <f>100*(SUM(Taulukko!R136:R138)-SUM(Taulukko!R124:R126))/SUM(Taulukko!R124:R126)</f>
        <v>4.2099530941300545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6.337386514392901</v>
      </c>
      <c r="Q127" s="72">
        <f>100*(SUM(Taulukko!V136:V138)-SUM(Taulukko!V124:V126))/SUM(Taulukko!V124:V126)</f>
        <v>4.745217980335296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3.2693661220833605</v>
      </c>
      <c r="T127" s="72">
        <f>100*(SUM(Taulukko!Z136:Z138)-SUM(Taulukko!Z124:Z126))/SUM(Taulukko!Z124:Z126)</f>
        <v>3.4757352568226607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3.3744590616833716</v>
      </c>
      <c r="W127" s="72">
        <f>100*(SUM(Taulukko!AD136:AD138)-SUM(Taulukko!AD124:AD126))/SUM(Taulukko!AD124:AD126)</f>
        <v>3.383087702217104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7.304475088089722</v>
      </c>
      <c r="Z127" s="72">
        <f>100*(SUM(Taulukko!AH136:AH138)-SUM(Taulukko!AH124:AH126))/SUM(Taulukko!AH124:AH126)</f>
        <v>8.01936570426812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4.797047970479702</v>
      </c>
      <c r="AC127" s="72">
        <f>100*(SUM(Taulukko!AL136:AL138)-SUM(Taulukko!AL124:AL126))/SUM(Taulukko!AL124:AL126)</f>
        <v>5.20063357972546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3.384501721641457</v>
      </c>
      <c r="E128" s="72">
        <f>100*(SUM(Taulukko!F137:F139)-SUM(Taulukko!F125:F127))/SUM(Taulukko!F125:F127)</f>
        <v>4.1049863654070835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2.5137243571222156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8.11525244514935</v>
      </c>
      <c r="K128" s="72">
        <f>100*(SUM(Taulukko!N137:N139)-SUM(Taulukko!N125:N127))/SUM(Taulukko!N125:N127)</f>
        <v>8.414924583223078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3.6061373734316904</v>
      </c>
      <c r="N128" s="72">
        <f>100*(SUM(Taulukko!R137:R139)-SUM(Taulukko!R125:R127))/SUM(Taulukko!R125:R127)</f>
        <v>4.041862521220301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4.873718606598976</v>
      </c>
      <c r="Q128" s="72">
        <f>100*(SUM(Taulukko!V137:V139)-SUM(Taulukko!V125:V127))/SUM(Taulukko!V125:V127)</f>
        <v>4.7352360018239565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2.880268687125947</v>
      </c>
      <c r="T128" s="72">
        <f>100*(SUM(Taulukko!Z137:Z139)-SUM(Taulukko!Z125:Z127))/SUM(Taulukko!Z125:Z127)</f>
        <v>3.391800732039505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3.0351924886545225</v>
      </c>
      <c r="W128" s="72">
        <f>100*(SUM(Taulukko!AD137:AD139)-SUM(Taulukko!AD125:AD127))/SUM(Taulukko!AD125:AD127)</f>
        <v>3.331386830868067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7.12565636933987</v>
      </c>
      <c r="Z128" s="72">
        <f>100*(SUM(Taulukko!AH137:AH139)-SUM(Taulukko!AH125:AH127))/SUM(Taulukko!AH125:AH127)</f>
        <v>8.03775021711509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4.082700863648251</v>
      </c>
      <c r="AC128" s="72">
        <f>100*(SUM(Taulukko!AL137:AL139)-SUM(Taulukko!AL125:AL127))/SUM(Taulukko!AL125:AL127)</f>
        <v>5.068277310924373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4.683427476432657</v>
      </c>
      <c r="E129" s="72">
        <f>100*(SUM(Taulukko!F138:F140)-SUM(Taulukko!F126:F128))/SUM(Taulukko!F126:F128)</f>
        <v>4.404215733662412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2.826651283530433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8.607528296920254</v>
      </c>
      <c r="K129" s="72">
        <f>100*(SUM(Taulukko!N138:N140)-SUM(Taulukko!N126:N128))/SUM(Taulukko!N126:N128)</f>
        <v>8.521830615465554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4.015157623155685</v>
      </c>
      <c r="N129" s="72">
        <f>100*(SUM(Taulukko!R138:R140)-SUM(Taulukko!R126:R128))/SUM(Taulukko!R126:R128)</f>
        <v>4.206406287459478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4.4970525046392975</v>
      </c>
      <c r="Q129" s="72">
        <f>100*(SUM(Taulukko!V138:V140)-SUM(Taulukko!V126:V128))/SUM(Taulukko!V126:V128)</f>
        <v>4.640535439675658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3.061329804829635</v>
      </c>
      <c r="T129" s="72">
        <f>100*(SUM(Taulukko!Z138:Z140)-SUM(Taulukko!Z126:Z128))/SUM(Taulukko!Z126:Z128)</f>
        <v>3.3732620661130612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3.390257784338532</v>
      </c>
      <c r="W129" s="72">
        <f>100*(SUM(Taulukko!AD138:AD140)-SUM(Taulukko!AD126:AD128))/SUM(Taulukko!AD126:AD128)</f>
        <v>3.467015810174001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7.920720628937222</v>
      </c>
      <c r="Z129" s="72">
        <f>100*(SUM(Taulukko!AH138:AH140)-SUM(Taulukko!AH126:AH128))/SUM(Taulukko!AH126:AH128)</f>
        <v>8.139517584222956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5.043114711262088</v>
      </c>
      <c r="AC129" s="72">
        <f>100*(SUM(Taulukko!AL138:AL140)-SUM(Taulukko!AL126:AL128))/SUM(Taulukko!AL126:AL128)</f>
        <v>5.150326797385633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4.946131243878562</v>
      </c>
      <c r="D130" s="72">
        <f>100*(SUM(Taulukko!E139:E141)-SUM(Taulukko!E127:E129))/SUM(Taulukko!E127:E129)</f>
        <v>5.096143969986427</v>
      </c>
      <c r="E130" s="72">
        <f>100*(SUM(Taulukko!F139:F141)-SUM(Taulukko!F127:F129))/SUM(Taulukko!F127:F129)</f>
        <v>4.676151465942778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4.973513831665679</v>
      </c>
      <c r="H130" s="72">
        <f>100*(SUM(Taulukko!J139:J141)-SUM(Taulukko!J127:J129))/SUM(Taulukko!J127:J129)</f>
        <v>2.8201438848920732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5.606497249148524</v>
      </c>
      <c r="K130" s="72">
        <f>100*(SUM(Taulukko!N139:N141)-SUM(Taulukko!N127:N129))/SUM(Taulukko!N127:N129)</f>
        <v>8.599059069524301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4.669806046643471</v>
      </c>
      <c r="N130" s="72">
        <f>100*(SUM(Taulukko!R139:R141)-SUM(Taulukko!R127:R129))/SUM(Taulukko!R127:R129)</f>
        <v>4.555248568524966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3.8983955503574483</v>
      </c>
      <c r="Q130" s="72">
        <f>100*(SUM(Taulukko!V139:V141)-SUM(Taulukko!V127:V129))/SUM(Taulukko!V127:V129)</f>
        <v>4.578187359407888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3.243447254722366</v>
      </c>
      <c r="T130" s="72">
        <f>100*(SUM(Taulukko!Z139:Z141)-SUM(Taulukko!Z127:Z129))/SUM(Taulukko!Z127:Z129)</f>
        <v>3.4131009999814754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3.7265873941089587</v>
      </c>
      <c r="W130" s="72">
        <f>100*(SUM(Taulukko!AD139:AD141)-SUM(Taulukko!AD127:AD129))/SUM(Taulukko!AD127:AD129)</f>
        <v>3.731546266769947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8.36883357164431</v>
      </c>
      <c r="Z130" s="72">
        <f>100*(SUM(Taulukko!AH139:AH141)-SUM(Taulukko!AH127:AH129))/SUM(Taulukko!AH127:AH129)</f>
        <v>8.280599183852777</v>
      </c>
      <c r="AA130" s="72">
        <f>100*(SUM(Taulukko!AJ139:AJ141)-SUM(Taulukko!AJ127:AJ129))/SUM(Taulukko!AJ127:AJ129)</f>
        <v>5.490570541895427</v>
      </c>
      <c r="AB130" s="72">
        <f>100*(SUM(Taulukko!AK139:AK141)-SUM(Taulukko!AK127:AK129))/SUM(Taulukko!AK127:AK129)</f>
        <v>5.126203486859222</v>
      </c>
      <c r="AC130" s="72">
        <f>100*(SUM(Taulukko!AL139:AL141)-SUM(Taulukko!AL127:AL129))/SUM(Taulukko!AL127:AL129)</f>
        <v>5.363186670137975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5.351045481330402</v>
      </c>
      <c r="E131" s="72">
        <f>100*(SUM(Taulukko!F140:F142)-SUM(Taulukko!F128:F130))/SUM(Taulukko!F128:F130)</f>
        <v>4.720422642804107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5.108631826189071</v>
      </c>
      <c r="H131" s="72">
        <f>100*(SUM(Taulukko!J140:J142)-SUM(Taulukko!J128:J130))/SUM(Taulukko!J128:J130)</f>
        <v>2.871912693854107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5.752212389380537</v>
      </c>
      <c r="K131" s="72">
        <f>100*(SUM(Taulukko!N140:N142)-SUM(Taulukko!N128:N130))/SUM(Taulukko!N128:N130)</f>
        <v>8.618899273104862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5.031139966500551</v>
      </c>
      <c r="N131" s="72">
        <f>100*(SUM(Taulukko!R140:R142)-SUM(Taulukko!R128:R130))/SUM(Taulukko!R128:R130)</f>
        <v>4.846439559471147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4.441707502423939</v>
      </c>
      <c r="Q131" s="72">
        <f>100*(SUM(Taulukko!V140:V142)-SUM(Taulukko!V128:V130))/SUM(Taulukko!V128:V130)</f>
        <v>4.586343684988701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3.63874580185272</v>
      </c>
      <c r="T131" s="72">
        <f>100*(SUM(Taulukko!Z140:Z142)-SUM(Taulukko!Z128:Z130))/SUM(Taulukko!Z128:Z130)</f>
        <v>3.4827785260727553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4.09627209490622</v>
      </c>
      <c r="W131" s="72">
        <f>100*(SUM(Taulukko!AD140:AD142)-SUM(Taulukko!AD128:AD130))/SUM(Taulukko!AD128:AD130)</f>
        <v>4.004775958939153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8.886127894314175</v>
      </c>
      <c r="Z131" s="72">
        <f>100*(SUM(Taulukko!AH140:AH142)-SUM(Taulukko!AH128:AH130))/SUM(Taulukko!AH128:AH130)</f>
        <v>8.410457708414238</v>
      </c>
      <c r="AA131" s="72">
        <f>100*(SUM(Taulukko!AJ140:AJ142)-SUM(Taulukko!AJ128:AJ130))/SUM(Taulukko!AJ128:AJ130)</f>
        <v>6.076430097317832</v>
      </c>
      <c r="AB131" s="72">
        <f>100*(SUM(Taulukko!AK140:AK142)-SUM(Taulukko!AK128:AK130))/SUM(Taulukko!AK128:AK130)</f>
        <v>5.975578072226552</v>
      </c>
      <c r="AC131" s="72">
        <f>100*(SUM(Taulukko!AL140:AL142)-SUM(Taulukko!AL128:AL130))/SUM(Taulukko!AL128:AL130)</f>
        <v>5.572835666148277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3.476693278392995</v>
      </c>
      <c r="D132" s="72">
        <f>100*(SUM(Taulukko!E141:E143)-SUM(Taulukko!E129:E131))/SUM(Taulukko!E129:E131)</f>
        <v>3.8902821150410136</v>
      </c>
      <c r="E132" s="72">
        <f>100*(SUM(Taulukko!F141:F143)-SUM(Taulukko!F129:F131))/SUM(Taulukko!F129:F131)</f>
        <v>4.622801664059358</v>
      </c>
      <c r="F132" s="72">
        <f>100*(SUM(Taulukko!H141:H143)-SUM(Taulukko!H129:H131))/SUM(Taulukko!H129:H131)</f>
        <v>0.9790672660580854</v>
      </c>
      <c r="G132" s="72">
        <f>100*(SUM(Taulukko!I141:I143)-SUM(Taulukko!I129:I131))/SUM(Taulukko!I129:I131)</f>
        <v>0.9845288326300985</v>
      </c>
      <c r="H132" s="72">
        <f>100*(SUM(Taulukko!J141:J143)-SUM(Taulukko!J129:J131))/SUM(Taulukko!J129:J131)</f>
        <v>2.8939828080229293</v>
      </c>
      <c r="I132" s="72">
        <f>100*(SUM(Taulukko!L141:L143)-SUM(Taulukko!L129:L131))/SUM(Taulukko!L129:L131)</f>
        <v>1.104463874827417</v>
      </c>
      <c r="J132" s="72">
        <f>100*(SUM(Taulukko!M141:M143)-SUM(Taulukko!M129:M131))/SUM(Taulukko!M129:M131)</f>
        <v>4.912551440329224</v>
      </c>
      <c r="K132" s="72">
        <f>100*(SUM(Taulukko!N141:N143)-SUM(Taulukko!N129:N131))/SUM(Taulukko!N129:N131)</f>
        <v>8.610466615106965</v>
      </c>
      <c r="L132" s="72">
        <f>100*(SUM(Taulukko!P141:P143)-SUM(Taulukko!P129:P131))/SUM(Taulukko!P129:P131)</f>
        <v>4.984583761562187</v>
      </c>
      <c r="M132" s="72">
        <f>100*(SUM(Taulukko!Q141:Q143)-SUM(Taulukko!Q129:Q131))/SUM(Taulukko!Q129:Q131)</f>
        <v>5.055703685331014</v>
      </c>
      <c r="N132" s="72">
        <f>100*(SUM(Taulukko!R141:R143)-SUM(Taulukko!R129:R131))/SUM(Taulukko!R129:R131)</f>
        <v>4.994859979646543</v>
      </c>
      <c r="O132" s="72">
        <f>100*(SUM(Taulukko!T141:T143)-SUM(Taulukko!T129:T131))/SUM(Taulukko!T129:T131)</f>
        <v>4.789095597715977</v>
      </c>
      <c r="P132" s="72">
        <f>100*(SUM(Taulukko!U141:U143)-SUM(Taulukko!U129:U131))/SUM(Taulukko!U129:U131)</f>
        <v>4.795425445233396</v>
      </c>
      <c r="Q132" s="72">
        <f>100*(SUM(Taulukko!V141:V143)-SUM(Taulukko!V129:V131))/SUM(Taulukko!V129:V131)</f>
        <v>4.62543121848788</v>
      </c>
      <c r="R132" s="72">
        <f>100*(SUM(Taulukko!X141:X143)-SUM(Taulukko!X129:X131))/SUM(Taulukko!X129:X131)</f>
        <v>3.276442008222273</v>
      </c>
      <c r="S132" s="72">
        <f>100*(SUM(Taulukko!Y141:Y143)-SUM(Taulukko!Y129:Y131))/SUM(Taulukko!Y129:Y131)</f>
        <v>3.612016932807456</v>
      </c>
      <c r="T132" s="72">
        <f>100*(SUM(Taulukko!Z141:Z143)-SUM(Taulukko!Z129:Z131))/SUM(Taulukko!Z129:Z131)</f>
        <v>3.5564270656453956</v>
      </c>
      <c r="U132" s="72">
        <f>100*(SUM(Taulukko!AB141:AB143)-SUM(Taulukko!AB129:AB131))/SUM(Taulukko!AB129:AB131)</f>
        <v>4.192265992049153</v>
      </c>
      <c r="V132" s="72">
        <f>100*(SUM(Taulukko!AC141:AC143)-SUM(Taulukko!AC129:AC131))/SUM(Taulukko!AC129:AC131)</f>
        <v>4.242227143439719</v>
      </c>
      <c r="W132" s="72">
        <f>100*(SUM(Taulukko!AD141:AD143)-SUM(Taulukko!AD129:AD131))/SUM(Taulukko!AD129:AD131)</f>
        <v>4.238289006132067</v>
      </c>
      <c r="X132" s="72">
        <f>100*(SUM(Taulukko!AF141:AF143)-SUM(Taulukko!AF129:AF131))/SUM(Taulukko!AF129:AF131)</f>
        <v>8.459147424511539</v>
      </c>
      <c r="Y132" s="72">
        <f>100*(SUM(Taulukko!AG141:AG143)-SUM(Taulukko!AG129:AG131))/SUM(Taulukko!AG129:AG131)</f>
        <v>8.438528374004584</v>
      </c>
      <c r="Z132" s="72">
        <f>100*(SUM(Taulukko!AH141:AH143)-SUM(Taulukko!AH129:AH131))/SUM(Taulukko!AH129:AH131)</f>
        <v>8.512049663009952</v>
      </c>
      <c r="AA132" s="72">
        <f>100*(SUM(Taulukko!AJ141:AJ143)-SUM(Taulukko!AJ129:AJ131))/SUM(Taulukko!AJ129:AJ131)</f>
        <v>5.09200907486764</v>
      </c>
      <c r="AB132" s="72">
        <f>100*(SUM(Taulukko!AK141:AK143)-SUM(Taulukko!AK129:AK131))/SUM(Taulukko!AK129:AK131)</f>
        <v>5.433942827710554</v>
      </c>
      <c r="AC132" s="72">
        <f>100*(SUM(Taulukko!AL141:AL143)-SUM(Taulukko!AL129:AL131))/SUM(Taulukko!AL129:AL131)</f>
        <v>5.753353973168218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4.610318331503845</v>
      </c>
      <c r="D133" s="72">
        <f>100*(SUM(Taulukko!E142:E144)-SUM(Taulukko!E130:E132))/SUM(Taulukko!E130:E132)</f>
        <v>4.478173441461592</v>
      </c>
      <c r="E133" s="72">
        <f>100*(SUM(Taulukko!F142:F144)-SUM(Taulukko!F130:F132))/SUM(Taulukko!F130:F132)</f>
        <v>4.624679099569316</v>
      </c>
      <c r="F133" s="72">
        <f>100*(SUM(Taulukko!H142:H144)-SUM(Taulukko!H130:H132))/SUM(Taulukko!H130:H132)</f>
        <v>2.1089630931458836</v>
      </c>
      <c r="G133" s="72">
        <f>100*(SUM(Taulukko!I142:I144)-SUM(Taulukko!I130:I132))/SUM(Taulukko!I130:I132)</f>
        <v>1.0955056179775218</v>
      </c>
      <c r="H133" s="72">
        <f>100*(SUM(Taulukko!J142:J144)-SUM(Taulukko!J130:J132))/SUM(Taulukko!J130:J132)</f>
        <v>2.945381755790681</v>
      </c>
      <c r="I133" s="72">
        <f>100*(SUM(Taulukko!L142:L144)-SUM(Taulukko!L130:L132))/SUM(Taulukko!L130:L132)</f>
        <v>7.22386587771202</v>
      </c>
      <c r="J133" s="72">
        <f>100*(SUM(Taulukko!M142:M144)-SUM(Taulukko!M130:M132))/SUM(Taulukko!M130:M132)</f>
        <v>8.307770961145195</v>
      </c>
      <c r="K133" s="72">
        <f>100*(SUM(Taulukko!N142:N144)-SUM(Taulukko!N130:N132))/SUM(Taulukko!N130:N132)</f>
        <v>8.62775217613927</v>
      </c>
      <c r="L133" s="72">
        <f>100*(SUM(Taulukko!P142:P144)-SUM(Taulukko!P130:P132))/SUM(Taulukko!P130:P132)</f>
        <v>4.941239316239332</v>
      </c>
      <c r="M133" s="72">
        <f>100*(SUM(Taulukko!Q142:Q144)-SUM(Taulukko!Q130:Q132))/SUM(Taulukko!Q130:Q132)</f>
        <v>4.985913175807682</v>
      </c>
      <c r="N133" s="72">
        <f>100*(SUM(Taulukko!R142:R144)-SUM(Taulukko!R130:R132))/SUM(Taulukko!R130:R132)</f>
        <v>5.089761040337777</v>
      </c>
      <c r="O133" s="72">
        <f>100*(SUM(Taulukko!T142:T144)-SUM(Taulukko!T130:T132))/SUM(Taulukko!T130:T132)</f>
        <v>5.282314216989491</v>
      </c>
      <c r="P133" s="72">
        <f>100*(SUM(Taulukko!U142:U144)-SUM(Taulukko!U130:U132))/SUM(Taulukko!U130:U132)</f>
        <v>5.124550408007444</v>
      </c>
      <c r="Q133" s="72">
        <f>100*(SUM(Taulukko!V142:V144)-SUM(Taulukko!V130:V132))/SUM(Taulukko!V130:V132)</f>
        <v>4.6271569875905785</v>
      </c>
      <c r="R133" s="72">
        <f>100*(SUM(Taulukko!X142:X144)-SUM(Taulukko!X130:X132))/SUM(Taulukko!X130:X132)</f>
        <v>4.230907135173906</v>
      </c>
      <c r="S133" s="72">
        <f>100*(SUM(Taulukko!Y142:Y144)-SUM(Taulukko!Y130:Y132))/SUM(Taulukko!Y130:Y132)</f>
        <v>3.8150097972095613</v>
      </c>
      <c r="T133" s="72">
        <f>100*(SUM(Taulukko!Z142:Z144)-SUM(Taulukko!Z130:Z132))/SUM(Taulukko!Z130:Z132)</f>
        <v>3.622232998256893</v>
      </c>
      <c r="U133" s="72">
        <f>100*(SUM(Taulukko!AB142:AB144)-SUM(Taulukko!AB130:AB132))/SUM(Taulukko!AB130:AB132)</f>
        <v>4.647187650232369</v>
      </c>
      <c r="V133" s="72">
        <f>100*(SUM(Taulukko!AC142:AC144)-SUM(Taulukko!AC130:AC132))/SUM(Taulukko!AC130:AC132)</f>
        <v>4.4657713487979205</v>
      </c>
      <c r="W133" s="72">
        <f>100*(SUM(Taulukko!AD142:AD144)-SUM(Taulukko!AD130:AD132))/SUM(Taulukko!AD130:AD132)</f>
        <v>4.4428381068997815</v>
      </c>
      <c r="X133" s="72">
        <f>100*(SUM(Taulukko!AF142:AF144)-SUM(Taulukko!AF130:AF132))/SUM(Taulukko!AF130:AF132)</f>
        <v>8.99483176880078</v>
      </c>
      <c r="Y133" s="72">
        <f>100*(SUM(Taulukko!AG142:AG144)-SUM(Taulukko!AG130:AG132))/SUM(Taulukko!AG130:AG132)</f>
        <v>8.854509477408463</v>
      </c>
      <c r="Z133" s="72">
        <f>100*(SUM(Taulukko!AH142:AH144)-SUM(Taulukko!AH130:AH132))/SUM(Taulukko!AH130:AH132)</f>
        <v>8.595118412188453</v>
      </c>
      <c r="AA133" s="72">
        <f>100*(SUM(Taulukko!AJ142:AJ144)-SUM(Taulukko!AJ130:AJ132))/SUM(Taulukko!AJ130:AJ132)</f>
        <v>6.058201058201052</v>
      </c>
      <c r="AB133" s="72">
        <f>100*(SUM(Taulukko!AK142:AK144)-SUM(Taulukko!AK130:AK132))/SUM(Taulukko!AK130:AK132)</f>
        <v>6.036475725661457</v>
      </c>
      <c r="AC133" s="72">
        <f>100*(SUM(Taulukko!AL142:AL144)-SUM(Taulukko!AL130:AL132))/SUM(Taulukko!AL130:AL132)</f>
        <v>5.959414333418954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4.649875449764742</v>
      </c>
      <c r="D134" s="72">
        <f>100*(SUM(Taulukko!E143:E145)-SUM(Taulukko!E131:E133))/SUM(Taulukko!E131:E133)</f>
        <v>4.649647246304922</v>
      </c>
      <c r="E134" s="72">
        <f>100*(SUM(Taulukko!F143:F145)-SUM(Taulukko!F131:F133))/SUM(Taulukko!F131:F133)</f>
        <v>4.814013051993869</v>
      </c>
      <c r="F134" s="72">
        <f>100*(SUM(Taulukko!H143:H145)-SUM(Taulukko!H131:H133))/SUM(Taulukko!H131:H133)</f>
        <v>2.162210127780408</v>
      </c>
      <c r="G134" s="72">
        <f>100*(SUM(Taulukko!I143:I145)-SUM(Taulukko!I131:I133))/SUM(Taulukko!I131:I133)</f>
        <v>1.2054948135688124</v>
      </c>
      <c r="H134" s="72">
        <f>100*(SUM(Taulukko!J143:J145)-SUM(Taulukko!J131:J133))/SUM(Taulukko!J131:J133)</f>
        <v>2.937820878494014</v>
      </c>
      <c r="I134" s="72">
        <f>100*(SUM(Taulukko!L143:L145)-SUM(Taulukko!L131:L133))/SUM(Taulukko!L131:L133)</f>
        <v>7.720769610261471</v>
      </c>
      <c r="J134" s="72">
        <f>100*(SUM(Taulukko!M143:M145)-SUM(Taulukko!M131:M133))/SUM(Taulukko!M131:M133)</f>
        <v>8.405281868968995</v>
      </c>
      <c r="K134" s="72">
        <f>100*(SUM(Taulukko!N143:N145)-SUM(Taulukko!N131:N133))/SUM(Taulukko!N131:N133)</f>
        <v>8.670226290363598</v>
      </c>
      <c r="L134" s="72">
        <f>100*(SUM(Taulukko!P143:P145)-SUM(Taulukko!P131:P133))/SUM(Taulukko!P131:P133)</f>
        <v>5.304678998911861</v>
      </c>
      <c r="M134" s="72">
        <f>100*(SUM(Taulukko!Q143:Q145)-SUM(Taulukko!Q131:Q133))/SUM(Taulukko!Q131:Q133)</f>
        <v>5.214826129746585</v>
      </c>
      <c r="N134" s="72">
        <f>100*(SUM(Taulukko!R143:R145)-SUM(Taulukko!R131:R133))/SUM(Taulukko!R131:R133)</f>
        <v>5.225918092674482</v>
      </c>
      <c r="O134" s="72">
        <f>100*(SUM(Taulukko!T143:T145)-SUM(Taulukko!T131:T133))/SUM(Taulukko!T131:T133)</f>
        <v>5.531419216723351</v>
      </c>
      <c r="P134" s="72">
        <f>100*(SUM(Taulukko!U143:U145)-SUM(Taulukko!U131:U133))/SUM(Taulukko!U131:U133)</f>
        <v>5.308535462614997</v>
      </c>
      <c r="Q134" s="72">
        <f>100*(SUM(Taulukko!V143:V145)-SUM(Taulukko!V131:V133))/SUM(Taulukko!V131:V133)</f>
        <v>4.534848098765132</v>
      </c>
      <c r="R134" s="72">
        <f>100*(SUM(Taulukko!X143:X145)-SUM(Taulukko!X131:X133))/SUM(Taulukko!X131:X133)</f>
        <v>3.486132511556245</v>
      </c>
      <c r="S134" s="72">
        <f>100*(SUM(Taulukko!Y143:Y145)-SUM(Taulukko!Y131:Y133))/SUM(Taulukko!Y131:Y133)</f>
        <v>3.5628504892490502</v>
      </c>
      <c r="T134" s="72">
        <f>100*(SUM(Taulukko!Z143:Z145)-SUM(Taulukko!Z131:Z133))/SUM(Taulukko!Z131:Z133)</f>
        <v>3.682328586663327</v>
      </c>
      <c r="U134" s="72">
        <f>100*(SUM(Taulukko!AB143:AB145)-SUM(Taulukko!AB131:AB133))/SUM(Taulukko!AB131:AB133)</f>
        <v>5.0434463986599765</v>
      </c>
      <c r="V134" s="72">
        <f>100*(SUM(Taulukko!AC143:AC145)-SUM(Taulukko!AC131:AC133))/SUM(Taulukko!AC131:AC133)</f>
        <v>4.697174761096392</v>
      </c>
      <c r="W134" s="72">
        <f>100*(SUM(Taulukko!AD143:AD145)-SUM(Taulukko!AD131:AD133))/SUM(Taulukko!AD131:AD133)</f>
        <v>4.612957428523809</v>
      </c>
      <c r="X134" s="72">
        <f>100*(SUM(Taulukko!AF143:AF145)-SUM(Taulukko!AF131:AF133))/SUM(Taulukko!AF131:AF133)</f>
        <v>8.885404416568681</v>
      </c>
      <c r="Y134" s="72">
        <f>100*(SUM(Taulukko!AG143:AG145)-SUM(Taulukko!AG131:AG133))/SUM(Taulukko!AG131:AG133)</f>
        <v>8.705598912752494</v>
      </c>
      <c r="Z134" s="72">
        <f>100*(SUM(Taulukko!AH143:AH145)-SUM(Taulukko!AH131:AH133))/SUM(Taulukko!AH131:AH133)</f>
        <v>8.661389752240428</v>
      </c>
      <c r="AA134" s="72">
        <f>100*(SUM(Taulukko!AJ143:AJ145)-SUM(Taulukko!AJ131:AJ133))/SUM(Taulukko!AJ131:AJ133)</f>
        <v>6.439495572846779</v>
      </c>
      <c r="AB134" s="72">
        <f>100*(SUM(Taulukko!AK143:AK145)-SUM(Taulukko!AK131:AK133))/SUM(Taulukko!AK131:AK133)</f>
        <v>6.28513030148185</v>
      </c>
      <c r="AC134" s="72">
        <f>100*(SUM(Taulukko!AL143:AL145)-SUM(Taulukko!AL131:AL133))/SUM(Taulukko!AL131:AL133)</f>
        <v>6.165259657201321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5.240174672489079</v>
      </c>
      <c r="D135" s="72">
        <f>100*(SUM(Taulukko!E144:E146)-SUM(Taulukko!E132:E134))/SUM(Taulukko!E132:E134)</f>
        <v>5.319977711287237</v>
      </c>
      <c r="E135" s="72">
        <f>100*(SUM(Taulukko!F144:F146)-SUM(Taulukko!F132:F134))/SUM(Taulukko!F132:F134)</f>
        <v>5.08462958080675</v>
      </c>
      <c r="F135" s="72">
        <f>100*(SUM(Taulukko!H144:H146)-SUM(Taulukko!H132:H134))/SUM(Taulukko!H132:H134)</f>
        <v>3.634344707541777</v>
      </c>
      <c r="G135" s="72">
        <f>100*(SUM(Taulukko!I144:I146)-SUM(Taulukko!I132:I134))/SUM(Taulukko!I132:I134)</f>
        <v>3.2838378069674468</v>
      </c>
      <c r="H135" s="72">
        <f>100*(SUM(Taulukko!J144:J146)-SUM(Taulukko!J132:J134))/SUM(Taulukko!J132:J134)</f>
        <v>2.844141069397026</v>
      </c>
      <c r="I135" s="72">
        <f>100*(SUM(Taulukko!L144:L146)-SUM(Taulukko!L132:L134))/SUM(Taulukko!L132:L134)</f>
        <v>8.665850673194608</v>
      </c>
      <c r="J135" s="72">
        <f>100*(SUM(Taulukko!M144:M146)-SUM(Taulukko!M132:M134))/SUM(Taulukko!M132:M134)</f>
        <v>8.81981298963861</v>
      </c>
      <c r="K135" s="72">
        <f>100*(SUM(Taulukko!N144:N146)-SUM(Taulukko!N132:N134))/SUM(Taulukko!N132:N134)</f>
        <v>8.737373737373742</v>
      </c>
      <c r="L135" s="72">
        <f>100*(SUM(Taulukko!P144:P146)-SUM(Taulukko!P132:P134))/SUM(Taulukko!P132:P134)</f>
        <v>5.360443622920505</v>
      </c>
      <c r="M135" s="72">
        <f>100*(SUM(Taulukko!Q144:Q146)-SUM(Taulukko!Q132:Q134))/SUM(Taulukko!Q132:Q134)</f>
        <v>5.337172585087677</v>
      </c>
      <c r="N135" s="72">
        <f>100*(SUM(Taulukko!R144:R146)-SUM(Taulukko!R132:R134))/SUM(Taulukko!R132:R134)</f>
        <v>5.415604257471783</v>
      </c>
      <c r="O135" s="72">
        <f>100*(SUM(Taulukko!T144:T146)-SUM(Taulukko!T132:T134))/SUM(Taulukko!T132:T134)</f>
        <v>3.8508520124595416</v>
      </c>
      <c r="P135" s="72">
        <f>100*(SUM(Taulukko!U144:U146)-SUM(Taulukko!U132:U134))/SUM(Taulukko!U132:U134)</f>
        <v>4.34043553412695</v>
      </c>
      <c r="Q135" s="72">
        <f>100*(SUM(Taulukko!V144:V146)-SUM(Taulukko!V132:V134))/SUM(Taulukko!V132:V134)</f>
        <v>4.344727923634486</v>
      </c>
      <c r="R135" s="72">
        <f>100*(SUM(Taulukko!X144:X146)-SUM(Taulukko!X132:X134))/SUM(Taulukko!X132:X134)</f>
        <v>3.867537514844014</v>
      </c>
      <c r="S135" s="72">
        <f>100*(SUM(Taulukko!Y144:Y146)-SUM(Taulukko!Y132:Y134))/SUM(Taulukko!Y132:Y134)</f>
        <v>3.7005107475771317</v>
      </c>
      <c r="T135" s="72">
        <f>100*(SUM(Taulukko!Z144:Z146)-SUM(Taulukko!Z132:Z134))/SUM(Taulukko!Z132:Z134)</f>
        <v>3.7490290528247345</v>
      </c>
      <c r="U135" s="72">
        <f>100*(SUM(Taulukko!AB144:AB146)-SUM(Taulukko!AB132:AB134))/SUM(Taulukko!AB132:AB134)</f>
        <v>5.016899561115857</v>
      </c>
      <c r="V135" s="72">
        <f>100*(SUM(Taulukko!AC144:AC146)-SUM(Taulukko!AC132:AC134))/SUM(Taulukko!AC132:AC134)</f>
        <v>4.743127506096501</v>
      </c>
      <c r="W135" s="72">
        <f>100*(SUM(Taulukko!AD144:AD146)-SUM(Taulukko!AD132:AD134))/SUM(Taulukko!AD132:AD134)</f>
        <v>4.727229013041962</v>
      </c>
      <c r="X135" s="72">
        <f>100*(SUM(Taulukko!AF144:AF146)-SUM(Taulukko!AF132:AF134))/SUM(Taulukko!AF132:AF134)</f>
        <v>9.04661016949151</v>
      </c>
      <c r="Y135" s="72">
        <f>100*(SUM(Taulukko!AG144:AG146)-SUM(Taulukko!AG132:AG134))/SUM(Taulukko!AG132:AG134)</f>
        <v>8.943440828056914</v>
      </c>
      <c r="Z135" s="72">
        <f>100*(SUM(Taulukko!AH144:AH146)-SUM(Taulukko!AH132:AH134))/SUM(Taulukko!AH132:AH134)</f>
        <v>8.707663972168234</v>
      </c>
      <c r="AA135" s="72">
        <f>100*(SUM(Taulukko!AJ144:AJ146)-SUM(Taulukko!AJ132:AJ134))/SUM(Taulukko!AJ132:AJ134)</f>
        <v>6.864029342415522</v>
      </c>
      <c r="AB135" s="72">
        <f>100*(SUM(Taulukko!AK144:AK146)-SUM(Taulukko!AK132:AK134))/SUM(Taulukko!AK132:AK134)</f>
        <v>7.104523383593153</v>
      </c>
      <c r="AC135" s="72">
        <f>100*(SUM(Taulukko!AL144:AL146)-SUM(Taulukko!AL132:AL134))/SUM(Taulukko!AL132:AL134)</f>
        <v>6.320081549439336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5.33515731874145</v>
      </c>
      <c r="D136" s="72">
        <f>100*(SUM(Taulukko!E145:E147)-SUM(Taulukko!E133:E135))/SUM(Taulukko!E133:E135)</f>
        <v>5.43538605238578</v>
      </c>
      <c r="E136" s="72">
        <f>100*(SUM(Taulukko!F145:F147)-SUM(Taulukko!F133:F135))/SUM(Taulukko!F133:F135)</f>
        <v>5.3049247055668065</v>
      </c>
      <c r="F136" s="72">
        <f>100*(SUM(Taulukko!H145:H147)-SUM(Taulukko!H133:H135))/SUM(Taulukko!H133:H135)</f>
        <v>3.71986637373221</v>
      </c>
      <c r="G136" s="72">
        <f>100*(SUM(Taulukko!I145:I147)-SUM(Taulukko!I133:I135))/SUM(Taulukko!I133:I135)</f>
        <v>2.4362606232294683</v>
      </c>
      <c r="H136" s="72">
        <f>100*(SUM(Taulukko!J145:J147)-SUM(Taulukko!J133:J135))/SUM(Taulukko!J133:J135)</f>
        <v>2.6643990929705312</v>
      </c>
      <c r="I136" s="72">
        <f>100*(SUM(Taulukko!L145:L147)-SUM(Taulukko!L133:L135))/SUM(Taulukko!L133:L135)</f>
        <v>9.24435211633341</v>
      </c>
      <c r="J136" s="72">
        <f>100*(SUM(Taulukko!M145:M147)-SUM(Taulukko!M133:M135))/SUM(Taulukko!M133:M135)</f>
        <v>8.801404212637935</v>
      </c>
      <c r="K136" s="72">
        <f>100*(SUM(Taulukko!N145:N147)-SUM(Taulukko!N133:N135))/SUM(Taulukko!N133:N135)</f>
        <v>8.803611738148991</v>
      </c>
      <c r="L136" s="72">
        <f>100*(SUM(Taulukko!P145:P147)-SUM(Taulukko!P133:P135))/SUM(Taulukko!P133:P135)</f>
        <v>5.7929226736566095</v>
      </c>
      <c r="M136" s="72">
        <f>100*(SUM(Taulukko!Q145:Q147)-SUM(Taulukko!Q133:Q135))/SUM(Taulukko!Q133:Q135)</f>
        <v>5.682405575459417</v>
      </c>
      <c r="N136" s="72">
        <f>100*(SUM(Taulukko!R145:R147)-SUM(Taulukko!R133:R135))/SUM(Taulukko!R133:R135)</f>
        <v>5.636231204922398</v>
      </c>
      <c r="O136" s="72">
        <f>100*(SUM(Taulukko!T145:T147)-SUM(Taulukko!T133:T135))/SUM(Taulukko!T133:T135)</f>
        <v>3.8923244816296934</v>
      </c>
      <c r="P136" s="72">
        <f>100*(SUM(Taulukko!U145:U147)-SUM(Taulukko!U133:U135))/SUM(Taulukko!U133:U135)</f>
        <v>4.2509459924320465</v>
      </c>
      <c r="Q136" s="72">
        <f>100*(SUM(Taulukko!V145:V147)-SUM(Taulukko!V133:V135))/SUM(Taulukko!V133:V135)</f>
        <v>4.110070921985815</v>
      </c>
      <c r="R136" s="72">
        <f>100*(SUM(Taulukko!X145:X147)-SUM(Taulukko!X133:X135))/SUM(Taulukko!X133:X135)</f>
        <v>3.8940054936176876</v>
      </c>
      <c r="S136" s="72">
        <f>100*(SUM(Taulukko!Y145:Y147)-SUM(Taulukko!Y133:Y135))/SUM(Taulukko!Y133:Y135)</f>
        <v>3.758824552703262</v>
      </c>
      <c r="T136" s="72">
        <f>100*(SUM(Taulukko!Z145:Z147)-SUM(Taulukko!Z133:Z135))/SUM(Taulukko!Z133:Z135)</f>
        <v>3.826586980765688</v>
      </c>
      <c r="U136" s="72">
        <f>100*(SUM(Taulukko!AB145:AB147)-SUM(Taulukko!AB133:AB135))/SUM(Taulukko!AB133:AB135)</f>
        <v>5.288424111892466</v>
      </c>
      <c r="V136" s="72">
        <f>100*(SUM(Taulukko!AC145:AC147)-SUM(Taulukko!AC133:AC135))/SUM(Taulukko!AC133:AC135)</f>
        <v>4.795592067150043</v>
      </c>
      <c r="W136" s="72">
        <f>100*(SUM(Taulukko!AD145:AD147)-SUM(Taulukko!AD133:AD135))/SUM(Taulukko!AD133:AD135)</f>
        <v>4.811118394372448</v>
      </c>
      <c r="X136" s="72">
        <f>100*(SUM(Taulukko!AF145:AF147)-SUM(Taulukko!AF133:AF135))/SUM(Taulukko!AF133:AF135)</f>
        <v>8.752937227257474</v>
      </c>
      <c r="Y136" s="72">
        <f>100*(SUM(Taulukko!AG145:AG147)-SUM(Taulukko!AG133:AG135))/SUM(Taulukko!AG133:AG135)</f>
        <v>8.721386221497974</v>
      </c>
      <c r="Z136" s="72">
        <f>100*(SUM(Taulukko!AH145:AH147)-SUM(Taulukko!AH133:AH135))/SUM(Taulukko!AH133:AH135)</f>
        <v>8.735777548248583</v>
      </c>
      <c r="AA136" s="72">
        <f>100*(SUM(Taulukko!AJ145:AJ147)-SUM(Taulukko!AJ133:AJ135))/SUM(Taulukko!AJ133:AJ135)</f>
        <v>6.881214024071168</v>
      </c>
      <c r="AB136" s="72">
        <f>100*(SUM(Taulukko!AK145:AK147)-SUM(Taulukko!AK133:AK135))/SUM(Taulukko!AK133:AK135)</f>
        <v>6.335529650278763</v>
      </c>
      <c r="AC136" s="72">
        <f>100*(SUM(Taulukko!AL145:AL147)-SUM(Taulukko!AL133:AL135))/SUM(Taulukko!AL133:AL135)</f>
        <v>6.345177664974606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