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  <sheet name="Taul2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<sst xmlns="http://schemas.openxmlformats.org/spreadsheetml/2006/main" count="52" uniqueCount="45">
  <si>
    <t>Taulukko 2. Sähkön hankinta ja kokonaiskulutus, GWh</t>
  </si>
  <si>
    <t>Tabell 2. Tillförsel och totalkonsumtion av elektricitet, GWh</t>
  </si>
  <si>
    <t xml:space="preserve">Table 2. Supplies and Total Consumption of Electricity, GWh </t>
  </si>
  <si>
    <t>Vuosi</t>
  </si>
  <si>
    <t>Vesivoima</t>
  </si>
  <si>
    <t>Tuulivoima</t>
  </si>
  <si>
    <t>Teollisuuden yhteistuotanto</t>
  </si>
  <si>
    <t>Kaukolämpö-voima</t>
  </si>
  <si>
    <t>Ydinvoima</t>
  </si>
  <si>
    <t>Tavallinen lauhdutus-voima</t>
  </si>
  <si>
    <t>Kaasu-turbiini-voima</t>
  </si>
  <si>
    <t>Tuotanto</t>
  </si>
  <si>
    <t>+ Tuonti</t>
  </si>
  <si>
    <t>- Vienti</t>
  </si>
  <si>
    <t>Kokonais-kulutus</t>
  </si>
  <si>
    <t>År</t>
  </si>
  <si>
    <t>Vattenkraft</t>
  </si>
  <si>
    <t>Vindkraft</t>
  </si>
  <si>
    <t>Industrins
samproduktion</t>
  </si>
  <si>
    <t>Fjärrvärmekraft</t>
  </si>
  <si>
    <t>Kärnkraft</t>
  </si>
  <si>
    <t>Konventionell kondenskraft</t>
  </si>
  <si>
    <t>Gasturbin</t>
  </si>
  <si>
    <t>Produktion</t>
  </si>
  <si>
    <t>+ Import</t>
  </si>
  <si>
    <t>- Export</t>
  </si>
  <si>
    <t xml:space="preserve">Total-konsumtion </t>
  </si>
  <si>
    <t>Year</t>
  </si>
  <si>
    <t xml:space="preserve">Hydro Power
</t>
  </si>
  <si>
    <t>Wind Power</t>
  </si>
  <si>
    <t>Industrial CHP</t>
  </si>
  <si>
    <t>District Heating CHP</t>
  </si>
  <si>
    <t>Nuclear Power</t>
  </si>
  <si>
    <t>Conventional Condensation Power</t>
  </si>
  <si>
    <t>Gas Turbine</t>
  </si>
  <si>
    <t>Production</t>
  </si>
  <si>
    <t>+ Imports</t>
  </si>
  <si>
    <t>- Exports</t>
  </si>
  <si>
    <t>Total Consumption</t>
  </si>
  <si>
    <t>-</t>
  </si>
  <si>
    <t>LÄHDE</t>
  </si>
  <si>
    <t>KÄLLA</t>
  </si>
  <si>
    <t>SOURCE</t>
  </si>
  <si>
    <t>2005*</t>
  </si>
  <si>
    <t>Adato Energia Oy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</si>
</sst>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#,##0.000000000000000"/>
    <numFmt numFmtId="207" formatCode="#,##0.0000000000000000"/>
    <numFmt numFmtId="208" formatCode="#,##0.00000000000000000"/>
    <numFmt numFmtId="209" formatCode="&quot;Kyllä&quot;;&quot;Kyllä&quot;;&quot;Ei&quot;"/>
    <numFmt numFmtId="210" formatCode="&quot;Tosi&quot;;&quot;Tosi&quot;;&quot;Epätosi&quot;"/>
    <numFmt numFmtId="211" formatCode="&quot;Käytössä&quot;;&quot;Käytössä&quot;;&quot;Ei käytössä&quot;"/>
    <numFmt numFmtId="212" formatCode="_(* #,##0_);_(* \(#,##0\);_(* &quot;-&quot;_);_(@_)"/>
    <numFmt numFmtId="213" formatCode="_(&quot;$&quot;* #,##0_);_(&quot;$&quot;* \(#,##0\);_(&quot;$&quot;* &quot;-&quot;_);_(@_)"/>
    <numFmt numFmtId="214" formatCode="_(* #,##0.00_);_(* \(#,##0.00\);_(* &quot;-&quot;??_);_(@_)"/>
  </numFmts>
  <fonts count="9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 quotePrefix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7" fillId="0" borderId="7" xfId="0" applyFont="1" applyBorder="1" applyAlignment="1" quotePrefix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6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</cellXfs>
  <cellStyles count="14">
    <cellStyle name="Normal" xfId="0"/>
    <cellStyle name="Comma [0]" xfId="15"/>
    <cellStyle name="Currency [0]" xfId="16"/>
    <cellStyle name="Hyperlink" xfId="17"/>
    <cellStyle name="Normaali_Eduskuntavaalit" xfId="18"/>
    <cellStyle name="Normal GHG whole table" xfId="19"/>
    <cellStyle name="Comma" xfId="20"/>
    <cellStyle name="Pilkku_966TASE" xfId="21"/>
    <cellStyle name="Pilkku_Esimerkkejä kaavioista.xls Kaavio 1" xfId="22"/>
    <cellStyle name="Percent" xfId="23"/>
    <cellStyle name="Comma [0]" xfId="24"/>
    <cellStyle name="Currency [0]" xfId="25"/>
    <cellStyle name="Followed Hyperlink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showGridLines="0" tabSelected="1" workbookViewId="0" topLeftCell="A1">
      <pane ySplit="8" topLeftCell="BM1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7.140625" style="0" customWidth="1"/>
    <col min="3" max="3" width="2.421875" style="0" customWidth="1"/>
    <col min="4" max="4" width="5.8515625" style="0" customWidth="1"/>
    <col min="5" max="5" width="4.00390625" style="0" customWidth="1"/>
    <col min="6" max="6" width="9.00390625" style="0" customWidth="1"/>
    <col min="7" max="7" width="3.8515625" style="0" customWidth="1"/>
    <col min="8" max="8" width="8.57421875" style="0" customWidth="1"/>
    <col min="9" max="9" width="3.421875" style="0" customWidth="1"/>
    <col min="10" max="10" width="7.140625" style="0" customWidth="1"/>
    <col min="11" max="11" width="2.00390625" style="0" customWidth="1"/>
    <col min="12" max="12" width="7.57421875" style="0" customWidth="1"/>
    <col min="13" max="13" width="3.00390625" style="0" customWidth="1"/>
    <col min="14" max="14" width="5.140625" style="0" customWidth="1"/>
    <col min="15" max="15" width="2.7109375" style="0" customWidth="1"/>
    <col min="16" max="16" width="7.28125" style="0" customWidth="1"/>
    <col min="17" max="17" width="1.57421875" style="0" customWidth="1"/>
    <col min="18" max="18" width="6.28125" style="0" customWidth="1"/>
    <col min="19" max="19" width="1.8515625" style="0" customWidth="1"/>
    <col min="20" max="20" width="5.8515625" style="0" customWidth="1"/>
    <col min="21" max="21" width="1.8515625" style="0" customWidth="1"/>
    <col min="23" max="23" width="1.7109375" style="0" customWidth="1"/>
    <col min="25" max="25" width="8.7109375" style="0" customWidth="1"/>
  </cols>
  <sheetData>
    <row r="1" ht="15">
      <c r="A1" s="1" t="s">
        <v>0</v>
      </c>
    </row>
    <row r="2" ht="12.75">
      <c r="A2" s="2" t="s">
        <v>1</v>
      </c>
    </row>
    <row r="3" ht="12.75">
      <c r="A3" s="2" t="s">
        <v>2</v>
      </c>
    </row>
    <row r="6" spans="1:23" ht="39" customHeight="1">
      <c r="A6" s="3" t="s">
        <v>3</v>
      </c>
      <c r="B6" s="29" t="s">
        <v>4</v>
      </c>
      <c r="C6" s="30"/>
      <c r="D6" s="29" t="s">
        <v>5</v>
      </c>
      <c r="E6" s="30"/>
      <c r="F6" s="29" t="s">
        <v>6</v>
      </c>
      <c r="G6" s="30"/>
      <c r="H6" s="29" t="s">
        <v>7</v>
      </c>
      <c r="I6" s="37"/>
      <c r="J6" s="29" t="s">
        <v>8</v>
      </c>
      <c r="K6" s="30"/>
      <c r="L6" s="29" t="s">
        <v>9</v>
      </c>
      <c r="M6" s="30"/>
      <c r="N6" s="29" t="s">
        <v>10</v>
      </c>
      <c r="O6" s="30"/>
      <c r="P6" s="29" t="s">
        <v>11</v>
      </c>
      <c r="Q6" s="30"/>
      <c r="R6" s="29" t="s">
        <v>12</v>
      </c>
      <c r="S6" s="30"/>
      <c r="T6" s="29" t="s">
        <v>13</v>
      </c>
      <c r="U6" s="30"/>
      <c r="V6" s="29" t="s">
        <v>14</v>
      </c>
      <c r="W6" s="30"/>
    </row>
    <row r="7" spans="1:23" ht="27" customHeight="1">
      <c r="A7" s="4" t="s">
        <v>15</v>
      </c>
      <c r="B7" s="31" t="s">
        <v>16</v>
      </c>
      <c r="C7" s="32"/>
      <c r="D7" s="31" t="s">
        <v>17</v>
      </c>
      <c r="E7" s="32"/>
      <c r="F7" s="31" t="s">
        <v>18</v>
      </c>
      <c r="G7" s="32"/>
      <c r="H7" s="31" t="s">
        <v>19</v>
      </c>
      <c r="I7" s="32"/>
      <c r="J7" s="31" t="s">
        <v>20</v>
      </c>
      <c r="K7" s="32"/>
      <c r="L7" s="31" t="s">
        <v>21</v>
      </c>
      <c r="M7" s="32"/>
      <c r="N7" s="31" t="s">
        <v>22</v>
      </c>
      <c r="O7" s="32"/>
      <c r="P7" s="31" t="s">
        <v>23</v>
      </c>
      <c r="Q7" s="32"/>
      <c r="R7" s="31" t="s">
        <v>24</v>
      </c>
      <c r="S7" s="32"/>
      <c r="T7" s="31" t="s">
        <v>25</v>
      </c>
      <c r="U7" s="32"/>
      <c r="V7" s="31" t="s">
        <v>26</v>
      </c>
      <c r="W7" s="32"/>
    </row>
    <row r="8" spans="1:23" ht="33.75" customHeight="1">
      <c r="A8" s="5" t="s">
        <v>27</v>
      </c>
      <c r="B8" s="33" t="s">
        <v>28</v>
      </c>
      <c r="C8" s="34"/>
      <c r="D8" s="33" t="s">
        <v>29</v>
      </c>
      <c r="E8" s="34"/>
      <c r="F8" s="33" t="s">
        <v>30</v>
      </c>
      <c r="G8" s="34"/>
      <c r="H8" s="33" t="s">
        <v>31</v>
      </c>
      <c r="I8" s="34"/>
      <c r="J8" s="33" t="s">
        <v>32</v>
      </c>
      <c r="K8" s="34"/>
      <c r="L8" s="33" t="s">
        <v>33</v>
      </c>
      <c r="M8" s="34"/>
      <c r="N8" s="33" t="s">
        <v>34</v>
      </c>
      <c r="O8" s="34"/>
      <c r="P8" s="33" t="s">
        <v>35</v>
      </c>
      <c r="Q8" s="34"/>
      <c r="R8" s="35" t="s">
        <v>36</v>
      </c>
      <c r="S8" s="36"/>
      <c r="T8" s="35" t="s">
        <v>37</v>
      </c>
      <c r="U8" s="36"/>
      <c r="V8" s="33" t="s">
        <v>38</v>
      </c>
      <c r="W8" s="34"/>
    </row>
    <row r="9" spans="1:23" ht="12.75">
      <c r="A9" s="6">
        <v>1980</v>
      </c>
      <c r="B9" s="7">
        <v>10115</v>
      </c>
      <c r="C9" s="8"/>
      <c r="D9" s="9" t="s">
        <v>39</v>
      </c>
      <c r="E9" s="8"/>
      <c r="F9" s="7">
        <v>6639</v>
      </c>
      <c r="G9" s="8"/>
      <c r="H9" s="7">
        <v>4205</v>
      </c>
      <c r="I9" s="8"/>
      <c r="J9" s="7">
        <v>6625</v>
      </c>
      <c r="K9" s="10"/>
      <c r="L9" s="7">
        <v>11104</v>
      </c>
      <c r="M9" s="10"/>
      <c r="N9" s="7">
        <v>22</v>
      </c>
      <c r="O9" s="10"/>
      <c r="P9" s="7">
        <v>38710</v>
      </c>
      <c r="Q9" s="7"/>
      <c r="R9" s="11">
        <v>2374</v>
      </c>
      <c r="S9" s="7"/>
      <c r="T9" s="11">
        <v>1163</v>
      </c>
      <c r="U9" s="10"/>
      <c r="V9" s="11">
        <f aca="true" t="shared" si="0" ref="V9:V28">+P9+R9-T9</f>
        <v>39921</v>
      </c>
      <c r="W9" s="12"/>
    </row>
    <row r="10" spans="1:23" ht="12.75">
      <c r="A10" s="13">
        <v>1981</v>
      </c>
      <c r="B10" s="7">
        <v>13518</v>
      </c>
      <c r="C10" s="14"/>
      <c r="D10" s="9" t="s">
        <v>39</v>
      </c>
      <c r="E10" s="14"/>
      <c r="F10" s="7">
        <v>5672</v>
      </c>
      <c r="G10" s="14"/>
      <c r="H10" s="7">
        <v>3854</v>
      </c>
      <c r="I10" s="14"/>
      <c r="J10" s="7">
        <v>13835</v>
      </c>
      <c r="K10" s="10"/>
      <c r="L10" s="7">
        <v>2229</v>
      </c>
      <c r="M10" s="10"/>
      <c r="N10" s="7">
        <v>7</v>
      </c>
      <c r="O10" s="10"/>
      <c r="P10" s="7">
        <v>39115</v>
      </c>
      <c r="Q10" s="7"/>
      <c r="R10" s="11">
        <v>2770</v>
      </c>
      <c r="S10" s="7"/>
      <c r="T10" s="11">
        <v>528</v>
      </c>
      <c r="U10" s="10"/>
      <c r="V10" s="11">
        <f t="shared" si="0"/>
        <v>41357</v>
      </c>
      <c r="W10" s="12"/>
    </row>
    <row r="11" spans="1:23" ht="12.75">
      <c r="A11" s="13">
        <v>1982</v>
      </c>
      <c r="B11" s="9">
        <v>12958</v>
      </c>
      <c r="C11" s="9"/>
      <c r="D11" s="9" t="s">
        <v>39</v>
      </c>
      <c r="E11" s="9"/>
      <c r="F11" s="11">
        <v>5033</v>
      </c>
      <c r="G11" s="9"/>
      <c r="H11" s="11">
        <v>3917</v>
      </c>
      <c r="I11" s="9"/>
      <c r="J11" s="11">
        <v>15826</v>
      </c>
      <c r="L11" s="11">
        <v>1616</v>
      </c>
      <c r="N11" s="11">
        <v>5</v>
      </c>
      <c r="P11" s="11">
        <f aca="true" t="shared" si="1" ref="P11:P25">SUM(B11:N11)</f>
        <v>39355</v>
      </c>
      <c r="Q11" s="11"/>
      <c r="R11" s="11">
        <v>4052</v>
      </c>
      <c r="S11" s="11"/>
      <c r="T11" s="11">
        <v>1738</v>
      </c>
      <c r="V11" s="11">
        <f t="shared" si="0"/>
        <v>41669</v>
      </c>
      <c r="W11" s="12"/>
    </row>
    <row r="12" spans="1:23" ht="12.75">
      <c r="A12" s="13">
        <v>1983</v>
      </c>
      <c r="B12" s="9">
        <v>13445</v>
      </c>
      <c r="C12" s="9"/>
      <c r="D12" s="9" t="s">
        <v>39</v>
      </c>
      <c r="E12" s="9"/>
      <c r="F12" s="11">
        <v>4896</v>
      </c>
      <c r="G12" s="9"/>
      <c r="H12" s="11">
        <v>4076</v>
      </c>
      <c r="I12" s="9"/>
      <c r="J12" s="11">
        <v>16717</v>
      </c>
      <c r="L12" s="11">
        <v>1211</v>
      </c>
      <c r="N12" s="11">
        <v>2</v>
      </c>
      <c r="P12" s="11">
        <f t="shared" si="1"/>
        <v>40347</v>
      </c>
      <c r="Q12" s="11"/>
      <c r="R12" s="11">
        <v>5459</v>
      </c>
      <c r="S12" s="11"/>
      <c r="T12" s="11">
        <v>681</v>
      </c>
      <c r="V12" s="11">
        <f t="shared" si="0"/>
        <v>45125</v>
      </c>
      <c r="W12" s="12"/>
    </row>
    <row r="13" spans="1:23" ht="12.75">
      <c r="A13" s="13">
        <v>1984</v>
      </c>
      <c r="B13" s="9">
        <v>13115</v>
      </c>
      <c r="C13" s="9"/>
      <c r="D13" s="9" t="s">
        <v>39</v>
      </c>
      <c r="E13" s="9"/>
      <c r="F13" s="11">
        <v>5649</v>
      </c>
      <c r="G13" s="9"/>
      <c r="H13" s="11">
        <v>4767</v>
      </c>
      <c r="I13" s="9"/>
      <c r="J13" s="11">
        <v>17799</v>
      </c>
      <c r="L13" s="11">
        <v>1897</v>
      </c>
      <c r="N13" s="11">
        <v>0</v>
      </c>
      <c r="P13" s="11">
        <f t="shared" si="1"/>
        <v>43227</v>
      </c>
      <c r="Q13" s="11"/>
      <c r="R13" s="11">
        <v>5637</v>
      </c>
      <c r="S13" s="11"/>
      <c r="T13" s="11">
        <v>422</v>
      </c>
      <c r="V13" s="11">
        <f t="shared" si="0"/>
        <v>48442</v>
      </c>
      <c r="W13" s="12"/>
    </row>
    <row r="14" spans="1:23" ht="12.75">
      <c r="A14" s="13">
        <v>1985</v>
      </c>
      <c r="B14" s="9">
        <v>12211</v>
      </c>
      <c r="C14" s="9"/>
      <c r="D14" s="9" t="s">
        <v>39</v>
      </c>
      <c r="E14" s="9"/>
      <c r="F14" s="11">
        <v>6378</v>
      </c>
      <c r="G14" s="9"/>
      <c r="H14" s="11">
        <v>5870</v>
      </c>
      <c r="I14" s="9"/>
      <c r="J14" s="11">
        <v>17980</v>
      </c>
      <c r="L14" s="11">
        <v>4874</v>
      </c>
      <c r="N14" s="11">
        <v>3</v>
      </c>
      <c r="P14" s="11">
        <f t="shared" si="1"/>
        <v>47316</v>
      </c>
      <c r="Q14" s="11"/>
      <c r="R14" s="11">
        <v>5608</v>
      </c>
      <c r="S14" s="11"/>
      <c r="T14" s="11">
        <v>881</v>
      </c>
      <c r="V14" s="11">
        <f t="shared" si="0"/>
        <v>52043</v>
      </c>
      <c r="W14" s="12"/>
    </row>
    <row r="15" spans="1:23" ht="12.75">
      <c r="A15" s="13">
        <v>1986</v>
      </c>
      <c r="B15" s="9">
        <v>12266</v>
      </c>
      <c r="C15" s="9"/>
      <c r="D15" s="9">
        <v>0</v>
      </c>
      <c r="E15" s="9"/>
      <c r="F15" s="11">
        <v>6311</v>
      </c>
      <c r="G15" s="9"/>
      <c r="H15" s="11">
        <v>6222</v>
      </c>
      <c r="I15" s="9"/>
      <c r="J15" s="11">
        <v>17998</v>
      </c>
      <c r="L15" s="11">
        <v>4114</v>
      </c>
      <c r="N15" s="11">
        <v>5</v>
      </c>
      <c r="P15" s="11">
        <f t="shared" si="1"/>
        <v>46916</v>
      </c>
      <c r="Q15" s="11"/>
      <c r="R15" s="11">
        <v>6298</v>
      </c>
      <c r="S15" s="11"/>
      <c r="T15" s="11">
        <v>491</v>
      </c>
      <c r="V15" s="11">
        <f t="shared" si="0"/>
        <v>52723</v>
      </c>
      <c r="W15" s="12"/>
    </row>
    <row r="16" spans="1:23" ht="12.75">
      <c r="A16" s="13">
        <v>1987</v>
      </c>
      <c r="B16" s="9">
        <v>13658</v>
      </c>
      <c r="C16" s="9"/>
      <c r="D16" s="9">
        <v>0</v>
      </c>
      <c r="E16" s="9"/>
      <c r="F16" s="11">
        <v>6771</v>
      </c>
      <c r="G16" s="9"/>
      <c r="H16" s="11">
        <v>6808</v>
      </c>
      <c r="I16" s="9"/>
      <c r="J16" s="11">
        <v>18534</v>
      </c>
      <c r="L16" s="11">
        <v>5058</v>
      </c>
      <c r="N16" s="11">
        <v>18</v>
      </c>
      <c r="P16" s="11">
        <f t="shared" si="1"/>
        <v>50847</v>
      </c>
      <c r="Q16" s="11"/>
      <c r="R16" s="11">
        <v>6099</v>
      </c>
      <c r="S16" s="11"/>
      <c r="T16" s="11">
        <v>504</v>
      </c>
      <c r="V16" s="11">
        <f t="shared" si="0"/>
        <v>56442</v>
      </c>
      <c r="W16" s="12"/>
    </row>
    <row r="17" spans="1:23" ht="12.75">
      <c r="A17" s="13">
        <v>1988</v>
      </c>
      <c r="B17" s="9">
        <v>13229</v>
      </c>
      <c r="C17" s="9"/>
      <c r="D17" s="9">
        <v>0</v>
      </c>
      <c r="E17" s="9"/>
      <c r="F17" s="11">
        <v>7115</v>
      </c>
      <c r="G17" s="9"/>
      <c r="H17" s="11">
        <v>7069</v>
      </c>
      <c r="I17" s="9"/>
      <c r="J17" s="11">
        <v>18447</v>
      </c>
      <c r="L17" s="11">
        <v>5402</v>
      </c>
      <c r="N17" s="11">
        <v>5</v>
      </c>
      <c r="P17" s="11">
        <f t="shared" si="1"/>
        <v>51267</v>
      </c>
      <c r="Q17" s="11"/>
      <c r="R17" s="11">
        <v>7794</v>
      </c>
      <c r="S17" s="11"/>
      <c r="T17" s="11">
        <v>409</v>
      </c>
      <c r="V17" s="11">
        <f t="shared" si="0"/>
        <v>58652</v>
      </c>
      <c r="W17" s="12"/>
    </row>
    <row r="18" spans="1:23" ht="12.75">
      <c r="A18" s="13">
        <v>1989</v>
      </c>
      <c r="B18" s="9">
        <v>12899.65</v>
      </c>
      <c r="C18" s="9"/>
      <c r="D18" s="9">
        <v>0.18</v>
      </c>
      <c r="E18" s="9"/>
      <c r="F18" s="11">
        <v>7454</v>
      </c>
      <c r="G18" s="9"/>
      <c r="H18" s="11">
        <v>7710</v>
      </c>
      <c r="I18" s="9"/>
      <c r="J18" s="11">
        <v>18010</v>
      </c>
      <c r="L18" s="11">
        <v>5063</v>
      </c>
      <c r="N18" s="11">
        <v>17</v>
      </c>
      <c r="P18" s="11">
        <f t="shared" si="1"/>
        <v>51153.83</v>
      </c>
      <c r="Q18" s="11"/>
      <c r="R18" s="11">
        <v>9337</v>
      </c>
      <c r="S18" s="11"/>
      <c r="T18" s="11">
        <v>469</v>
      </c>
      <c r="V18" s="11">
        <f t="shared" si="0"/>
        <v>60021.83</v>
      </c>
      <c r="W18" s="12"/>
    </row>
    <row r="19" spans="1:23" ht="12.75">
      <c r="A19" s="13">
        <v>1990</v>
      </c>
      <c r="B19" s="9">
        <v>10751.548</v>
      </c>
      <c r="C19" s="9"/>
      <c r="D19" s="9">
        <v>0.012</v>
      </c>
      <c r="E19" s="9"/>
      <c r="F19" s="11">
        <v>7653</v>
      </c>
      <c r="G19" s="9"/>
      <c r="H19" s="11">
        <v>8471</v>
      </c>
      <c r="I19" s="9"/>
      <c r="J19" s="11">
        <v>18128</v>
      </c>
      <c r="L19" s="11">
        <v>6581</v>
      </c>
      <c r="N19" s="11">
        <v>7</v>
      </c>
      <c r="P19" s="11">
        <f t="shared" si="1"/>
        <v>51591.56</v>
      </c>
      <c r="Q19" s="11"/>
      <c r="R19" s="11">
        <v>11107</v>
      </c>
      <c r="S19" s="11"/>
      <c r="T19" s="11">
        <v>365</v>
      </c>
      <c r="V19" s="11">
        <f t="shared" si="0"/>
        <v>62333.56</v>
      </c>
      <c r="W19" s="12"/>
    </row>
    <row r="20" spans="1:23" ht="12.75">
      <c r="A20" s="13">
        <v>1991</v>
      </c>
      <c r="B20" s="9">
        <v>13065.5</v>
      </c>
      <c r="C20" s="9"/>
      <c r="D20" s="9">
        <v>0.612</v>
      </c>
      <c r="E20" s="9"/>
      <c r="F20" s="11">
        <v>7322</v>
      </c>
      <c r="G20" s="9"/>
      <c r="H20" s="11">
        <v>9277</v>
      </c>
      <c r="I20" s="9"/>
      <c r="J20" s="11">
        <v>18407</v>
      </c>
      <c r="L20" s="11">
        <v>7024</v>
      </c>
      <c r="N20" s="11">
        <v>7</v>
      </c>
      <c r="P20" s="11">
        <f t="shared" si="1"/>
        <v>55103.112</v>
      </c>
      <c r="Q20" s="11"/>
      <c r="R20" s="11">
        <v>7863</v>
      </c>
      <c r="S20" s="11"/>
      <c r="T20" s="11">
        <v>679</v>
      </c>
      <c r="V20" s="11">
        <f t="shared" si="0"/>
        <v>62287.112</v>
      </c>
      <c r="W20" s="12"/>
    </row>
    <row r="21" spans="1:23" ht="12.75">
      <c r="A21" s="13">
        <v>1992</v>
      </c>
      <c r="B21" s="9">
        <v>14957</v>
      </c>
      <c r="C21" s="9"/>
      <c r="D21" s="9">
        <v>2.357</v>
      </c>
      <c r="E21" s="9"/>
      <c r="F21" s="11">
        <v>7726</v>
      </c>
      <c r="G21" s="9"/>
      <c r="H21" s="11">
        <v>9544</v>
      </c>
      <c r="I21" s="9"/>
      <c r="J21" s="11">
        <v>18170</v>
      </c>
      <c r="L21" s="11">
        <v>4558</v>
      </c>
      <c r="N21" s="11">
        <v>8</v>
      </c>
      <c r="P21" s="11">
        <f t="shared" si="1"/>
        <v>54965.357</v>
      </c>
      <c r="Q21" s="11"/>
      <c r="R21" s="11">
        <v>8927</v>
      </c>
      <c r="S21" s="11"/>
      <c r="T21" s="11">
        <v>696</v>
      </c>
      <c r="V21" s="11">
        <f t="shared" si="0"/>
        <v>63196.357</v>
      </c>
      <c r="W21" s="12"/>
    </row>
    <row r="22" spans="1:23" ht="12.75">
      <c r="A22" s="13">
        <v>1993</v>
      </c>
      <c r="B22" s="9">
        <v>13343</v>
      </c>
      <c r="C22" s="9"/>
      <c r="D22" s="9">
        <v>4.36</v>
      </c>
      <c r="E22" s="9"/>
      <c r="F22" s="11">
        <v>8678</v>
      </c>
      <c r="G22" s="9"/>
      <c r="H22" s="11">
        <v>9802</v>
      </c>
      <c r="I22" s="9"/>
      <c r="J22" s="11">
        <v>18800</v>
      </c>
      <c r="L22" s="11">
        <v>7381</v>
      </c>
      <c r="N22" s="11">
        <v>3</v>
      </c>
      <c r="P22" s="11">
        <f t="shared" si="1"/>
        <v>58011.36</v>
      </c>
      <c r="Q22" s="11"/>
      <c r="R22" s="11">
        <v>7924</v>
      </c>
      <c r="S22" s="11"/>
      <c r="T22" s="11">
        <v>387</v>
      </c>
      <c r="V22" s="11">
        <f t="shared" si="0"/>
        <v>65548.36</v>
      </c>
      <c r="W22" s="12"/>
    </row>
    <row r="23" spans="1:23" ht="12.75">
      <c r="A23" s="13">
        <v>1994</v>
      </c>
      <c r="B23" s="9">
        <v>11663</v>
      </c>
      <c r="C23" s="9"/>
      <c r="D23" s="9">
        <v>7.233</v>
      </c>
      <c r="E23" s="9"/>
      <c r="F23" s="11">
        <v>9482</v>
      </c>
      <c r="G23" s="9"/>
      <c r="H23" s="11">
        <v>10716</v>
      </c>
      <c r="I23" s="9"/>
      <c r="J23" s="11">
        <v>18328</v>
      </c>
      <c r="L23" s="11">
        <v>11971</v>
      </c>
      <c r="N23" s="11">
        <v>13</v>
      </c>
      <c r="P23" s="11">
        <f t="shared" si="1"/>
        <v>62180.233</v>
      </c>
      <c r="Q23" s="11"/>
      <c r="R23" s="11">
        <v>6675</v>
      </c>
      <c r="S23" s="11"/>
      <c r="T23" s="11">
        <v>597</v>
      </c>
      <c r="V23" s="11">
        <f t="shared" si="0"/>
        <v>68258.23300000001</v>
      </c>
      <c r="W23" s="12"/>
    </row>
    <row r="24" spans="1:23" ht="12.75">
      <c r="A24" s="13">
        <v>1995</v>
      </c>
      <c r="B24" s="9">
        <v>12788</v>
      </c>
      <c r="C24" s="9"/>
      <c r="D24" s="9">
        <v>11</v>
      </c>
      <c r="E24" s="9"/>
      <c r="F24" s="11">
        <v>9450</v>
      </c>
      <c r="G24" s="9"/>
      <c r="H24" s="11">
        <v>11267</v>
      </c>
      <c r="I24" s="9"/>
      <c r="J24" s="11">
        <v>18128</v>
      </c>
      <c r="L24" s="11">
        <v>8879</v>
      </c>
      <c r="N24" s="11">
        <v>18</v>
      </c>
      <c r="P24" s="11">
        <f t="shared" si="1"/>
        <v>60541</v>
      </c>
      <c r="Q24" s="11"/>
      <c r="R24" s="11">
        <v>8501</v>
      </c>
      <c r="S24" s="11"/>
      <c r="T24" s="11">
        <v>96</v>
      </c>
      <c r="V24" s="11">
        <f t="shared" si="0"/>
        <v>68946</v>
      </c>
      <c r="W24" s="12"/>
    </row>
    <row r="25" spans="1:23" ht="12.75">
      <c r="A25" s="13">
        <v>1996</v>
      </c>
      <c r="B25" s="9">
        <v>11704</v>
      </c>
      <c r="C25" s="9"/>
      <c r="D25" s="9">
        <v>11</v>
      </c>
      <c r="E25" s="9"/>
      <c r="F25" s="9">
        <v>9705</v>
      </c>
      <c r="G25" s="9"/>
      <c r="H25" s="11">
        <v>12470</v>
      </c>
      <c r="I25" s="9"/>
      <c r="J25" s="11">
        <v>18679</v>
      </c>
      <c r="L25" s="11">
        <v>13756</v>
      </c>
      <c r="N25" s="11">
        <v>32</v>
      </c>
      <c r="P25" s="11">
        <f t="shared" si="1"/>
        <v>66357</v>
      </c>
      <c r="Q25" s="11"/>
      <c r="R25" s="11">
        <v>5367</v>
      </c>
      <c r="S25" s="11"/>
      <c r="T25" s="11">
        <v>1706</v>
      </c>
      <c r="V25" s="11">
        <f t="shared" si="0"/>
        <v>70018</v>
      </c>
      <c r="W25" s="12"/>
    </row>
    <row r="26" spans="1:23" ht="12.75">
      <c r="A26" s="13">
        <v>1997</v>
      </c>
      <c r="B26" s="9">
        <v>11795</v>
      </c>
      <c r="C26" s="9"/>
      <c r="D26" s="9">
        <v>16.629</v>
      </c>
      <c r="E26" s="9"/>
      <c r="F26" s="9">
        <v>10940</v>
      </c>
      <c r="G26" s="9"/>
      <c r="H26" s="11">
        <v>12271</v>
      </c>
      <c r="I26" s="9"/>
      <c r="J26" s="11">
        <v>20051</v>
      </c>
      <c r="K26" s="15"/>
      <c r="L26" s="11">
        <v>10859</v>
      </c>
      <c r="M26" s="15"/>
      <c r="N26" s="11">
        <v>17</v>
      </c>
      <c r="O26" s="15"/>
      <c r="P26" s="11">
        <v>65950</v>
      </c>
      <c r="Q26" s="11"/>
      <c r="R26" s="11">
        <v>8103</v>
      </c>
      <c r="S26" s="11"/>
      <c r="T26" s="11">
        <v>450</v>
      </c>
      <c r="U26" s="15"/>
      <c r="V26" s="11">
        <f t="shared" si="0"/>
        <v>73603</v>
      </c>
      <c r="W26" s="12"/>
    </row>
    <row r="27" spans="1:23" ht="12.75">
      <c r="A27" s="16">
        <v>1998</v>
      </c>
      <c r="B27" s="9">
        <v>14777</v>
      </c>
      <c r="C27" s="9"/>
      <c r="D27" s="9">
        <v>23</v>
      </c>
      <c r="E27" s="9"/>
      <c r="F27" s="11">
        <v>11980</v>
      </c>
      <c r="G27" s="9"/>
      <c r="H27" s="11">
        <v>13248</v>
      </c>
      <c r="I27" s="9"/>
      <c r="J27" s="11">
        <v>20976</v>
      </c>
      <c r="K27" s="15"/>
      <c r="L27" s="11">
        <v>6309</v>
      </c>
      <c r="M27" s="15"/>
      <c r="N27" s="11">
        <v>11</v>
      </c>
      <c r="O27" s="15"/>
      <c r="P27" s="11">
        <v>67324</v>
      </c>
      <c r="Q27" s="11"/>
      <c r="R27" s="11">
        <v>9582</v>
      </c>
      <c r="S27" s="11"/>
      <c r="T27" s="11">
        <v>276</v>
      </c>
      <c r="U27" s="15"/>
      <c r="V27" s="11">
        <f t="shared" si="0"/>
        <v>76630</v>
      </c>
      <c r="W27" s="12"/>
    </row>
    <row r="28" spans="1:23" ht="12.75">
      <c r="A28" s="16">
        <v>1999</v>
      </c>
      <c r="B28" s="9">
        <v>12547</v>
      </c>
      <c r="C28" s="9"/>
      <c r="D28" s="9">
        <v>49</v>
      </c>
      <c r="E28" s="9"/>
      <c r="F28" s="11">
        <v>12034</v>
      </c>
      <c r="G28" s="9"/>
      <c r="H28" s="11">
        <v>12810</v>
      </c>
      <c r="I28" s="9"/>
      <c r="J28" s="11">
        <v>22060</v>
      </c>
      <c r="K28" s="15"/>
      <c r="L28" s="11">
        <v>7154</v>
      </c>
      <c r="M28" s="15"/>
      <c r="N28" s="11">
        <v>1</v>
      </c>
      <c r="O28" s="15"/>
      <c r="P28" s="11">
        <v>66655</v>
      </c>
      <c r="Q28" s="11"/>
      <c r="R28" s="11">
        <v>11356</v>
      </c>
      <c r="S28" s="11"/>
      <c r="T28" s="11">
        <v>232</v>
      </c>
      <c r="U28" s="15"/>
      <c r="V28" s="11">
        <f t="shared" si="0"/>
        <v>77779</v>
      </c>
      <c r="W28" s="12"/>
    </row>
    <row r="29" spans="1:40" ht="12.75">
      <c r="A29" s="16">
        <v>2000</v>
      </c>
      <c r="B29" s="11">
        <v>14453</v>
      </c>
      <c r="C29" s="11"/>
      <c r="D29" s="11">
        <v>77</v>
      </c>
      <c r="E29" s="11"/>
      <c r="F29" s="11">
        <v>11740</v>
      </c>
      <c r="G29" s="11"/>
      <c r="H29" s="11">
        <v>12718</v>
      </c>
      <c r="I29" s="11"/>
      <c r="J29" s="11">
        <v>21575</v>
      </c>
      <c r="K29" s="11"/>
      <c r="L29" s="11">
        <v>6709</v>
      </c>
      <c r="M29" s="11"/>
      <c r="N29" s="11">
        <v>6</v>
      </c>
      <c r="O29" s="11"/>
      <c r="P29" s="11">
        <v>67278</v>
      </c>
      <c r="Q29" s="11"/>
      <c r="R29" s="11">
        <v>12206</v>
      </c>
      <c r="S29" s="11"/>
      <c r="T29" s="11">
        <v>326</v>
      </c>
      <c r="U29" s="15"/>
      <c r="V29" s="11">
        <v>79158</v>
      </c>
      <c r="W29" s="17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23" ht="12.75">
      <c r="A30" s="16">
        <v>2001</v>
      </c>
      <c r="B30" s="11">
        <v>13018</v>
      </c>
      <c r="C30" s="11"/>
      <c r="D30" s="11">
        <v>70</v>
      </c>
      <c r="E30" s="11"/>
      <c r="F30" s="11">
        <v>11611</v>
      </c>
      <c r="G30" s="11"/>
      <c r="H30" s="11">
        <v>14094</v>
      </c>
      <c r="I30" s="11"/>
      <c r="J30" s="11">
        <v>21854</v>
      </c>
      <c r="K30" s="11"/>
      <c r="L30" s="11">
        <v>10570</v>
      </c>
      <c r="M30" s="11"/>
      <c r="N30" s="11">
        <v>12</v>
      </c>
      <c r="O30" s="11"/>
      <c r="P30" s="11">
        <v>71229</v>
      </c>
      <c r="Q30" s="11"/>
      <c r="R30" s="11">
        <v>11769</v>
      </c>
      <c r="S30" s="11"/>
      <c r="T30" s="11">
        <v>1810</v>
      </c>
      <c r="U30" s="11"/>
      <c r="V30" s="11">
        <v>81188</v>
      </c>
      <c r="W30" s="12"/>
    </row>
    <row r="31" spans="1:23" ht="12.75">
      <c r="A31" s="16">
        <v>2002</v>
      </c>
      <c r="B31" s="11">
        <v>10623</v>
      </c>
      <c r="C31" s="11"/>
      <c r="D31" s="11">
        <v>63</v>
      </c>
      <c r="E31" s="11"/>
      <c r="F31" s="11">
        <v>12271</v>
      </c>
      <c r="G31" s="11"/>
      <c r="H31" s="11">
        <v>14902</v>
      </c>
      <c r="I31" s="11"/>
      <c r="J31" s="11">
        <v>21395</v>
      </c>
      <c r="K31" s="11"/>
      <c r="L31" s="11">
        <v>12339</v>
      </c>
      <c r="M31" s="11"/>
      <c r="N31" s="11">
        <v>24</v>
      </c>
      <c r="O31" s="11"/>
      <c r="P31" s="11">
        <v>71617</v>
      </c>
      <c r="Q31" s="11"/>
      <c r="R31" s="11">
        <v>13464</v>
      </c>
      <c r="S31" s="11"/>
      <c r="T31" s="11">
        <v>1539</v>
      </c>
      <c r="U31" s="11"/>
      <c r="V31" s="11">
        <v>83542</v>
      </c>
      <c r="W31" s="12"/>
    </row>
    <row r="32" spans="1:23" ht="12.75">
      <c r="A32" s="16">
        <v>2003</v>
      </c>
      <c r="B32" s="11">
        <v>9455</v>
      </c>
      <c r="C32" s="11"/>
      <c r="D32" s="11">
        <v>92</v>
      </c>
      <c r="E32" s="11"/>
      <c r="F32" s="11">
        <v>12707</v>
      </c>
      <c r="G32" s="11"/>
      <c r="H32" s="11">
        <v>15294</v>
      </c>
      <c r="I32" s="11"/>
      <c r="J32" s="11">
        <v>21830</v>
      </c>
      <c r="K32" s="11"/>
      <c r="L32" s="11">
        <v>20980</v>
      </c>
      <c r="M32" s="11"/>
      <c r="N32" s="11">
        <v>19</v>
      </c>
      <c r="O32" s="11"/>
      <c r="P32" s="11">
        <v>80377</v>
      </c>
      <c r="Q32" s="11"/>
      <c r="R32" s="11">
        <v>11882</v>
      </c>
      <c r="S32" s="11"/>
      <c r="T32" s="11">
        <v>7030</v>
      </c>
      <c r="U32" s="11"/>
      <c r="V32" s="11">
        <v>85229</v>
      </c>
      <c r="W32" s="12"/>
    </row>
    <row r="33" spans="1:23" ht="12.75">
      <c r="A33" s="16">
        <v>2004</v>
      </c>
      <c r="B33" s="11">
        <v>14865</v>
      </c>
      <c r="C33" s="11"/>
      <c r="D33" s="11">
        <v>120</v>
      </c>
      <c r="E33" s="11"/>
      <c r="F33" s="11">
        <v>13019</v>
      </c>
      <c r="G33" s="11"/>
      <c r="H33" s="11">
        <v>15144</v>
      </c>
      <c r="I33" s="11"/>
      <c r="J33" s="11">
        <v>21814</v>
      </c>
      <c r="K33" s="11"/>
      <c r="L33" s="11">
        <v>17184</v>
      </c>
      <c r="M33" s="11"/>
      <c r="N33" s="11">
        <v>9</v>
      </c>
      <c r="O33" s="11"/>
      <c r="P33" s="11">
        <v>82155</v>
      </c>
      <c r="Q33" s="11"/>
      <c r="R33" s="11">
        <v>11667</v>
      </c>
      <c r="S33" s="11"/>
      <c r="T33" s="11">
        <v>6797</v>
      </c>
      <c r="U33" s="11"/>
      <c r="V33" s="11">
        <v>87025</v>
      </c>
      <c r="W33" s="12"/>
    </row>
    <row r="34" spans="1:23" ht="12.75">
      <c r="A34" s="18" t="s">
        <v>43</v>
      </c>
      <c r="B34" s="19">
        <v>13595</v>
      </c>
      <c r="C34" s="19"/>
      <c r="D34" s="19">
        <v>169</v>
      </c>
      <c r="E34" s="19"/>
      <c r="F34" s="19">
        <v>11623</v>
      </c>
      <c r="G34" s="19"/>
      <c r="H34" s="19">
        <v>14446</v>
      </c>
      <c r="I34" s="19"/>
      <c r="J34" s="19">
        <v>22334</v>
      </c>
      <c r="K34" s="19"/>
      <c r="L34" s="19">
        <v>5680</v>
      </c>
      <c r="M34" s="19"/>
      <c r="N34" s="19">
        <v>15</v>
      </c>
      <c r="O34" s="19"/>
      <c r="P34" s="19">
        <v>67862</v>
      </c>
      <c r="Q34" s="19"/>
      <c r="R34" s="19">
        <v>17922</v>
      </c>
      <c r="S34" s="19"/>
      <c r="T34" s="19">
        <v>933</v>
      </c>
      <c r="U34" s="19"/>
      <c r="V34" s="19">
        <v>84851</v>
      </c>
      <c r="W34" s="20"/>
    </row>
    <row r="35" spans="3:23" ht="12.75">
      <c r="C35" s="21"/>
      <c r="D35" s="22"/>
      <c r="E35" s="22"/>
      <c r="F35" s="22"/>
      <c r="G35" s="22"/>
      <c r="H35" s="22"/>
      <c r="I35" s="22"/>
      <c r="J35" s="22"/>
      <c r="L35" s="22"/>
      <c r="N35" s="22"/>
      <c r="P35" s="22"/>
      <c r="Q35" s="23"/>
      <c r="R35" s="22"/>
      <c r="S35" s="23"/>
      <c r="T35" s="22"/>
      <c r="V35" s="22"/>
      <c r="W35" s="15"/>
    </row>
    <row r="36" spans="1:24" ht="12.75">
      <c r="A36" s="27" t="s">
        <v>40</v>
      </c>
      <c r="B36" s="28" t="s">
        <v>44</v>
      </c>
      <c r="C36" s="21"/>
      <c r="D36" s="22"/>
      <c r="E36" s="22"/>
      <c r="F36" s="22"/>
      <c r="G36" s="22"/>
      <c r="H36" s="22"/>
      <c r="I36" s="22"/>
      <c r="J36" s="24"/>
      <c r="L36" s="22"/>
      <c r="N36" s="24"/>
      <c r="P36" s="23"/>
      <c r="Q36" s="23"/>
      <c r="R36" s="24"/>
      <c r="S36" s="23"/>
      <c r="T36" s="24"/>
      <c r="V36" s="24"/>
      <c r="X36" s="25"/>
    </row>
    <row r="37" spans="1:25" ht="12.75">
      <c r="A37" s="27" t="s">
        <v>41</v>
      </c>
      <c r="B37" s="28" t="s">
        <v>44</v>
      </c>
      <c r="Y37" s="26"/>
    </row>
    <row r="38" spans="1:2" ht="12.75">
      <c r="A38" s="27" t="s">
        <v>42</v>
      </c>
      <c r="B38" s="28" t="s">
        <v>44</v>
      </c>
    </row>
  </sheetData>
  <mergeCells count="33">
    <mergeCell ref="B6:C6"/>
    <mergeCell ref="B7:C7"/>
    <mergeCell ref="B8:C8"/>
    <mergeCell ref="D6:E6"/>
    <mergeCell ref="D7:E7"/>
    <mergeCell ref="F6:G6"/>
    <mergeCell ref="F7:G7"/>
    <mergeCell ref="F8:G8"/>
    <mergeCell ref="D8:E8"/>
    <mergeCell ref="H6:I6"/>
    <mergeCell ref="H7:I7"/>
    <mergeCell ref="H8:I8"/>
    <mergeCell ref="L6:M6"/>
    <mergeCell ref="L7:M7"/>
    <mergeCell ref="L8:M8"/>
    <mergeCell ref="J6:K6"/>
    <mergeCell ref="J7:K7"/>
    <mergeCell ref="J8:K8"/>
    <mergeCell ref="N6:O6"/>
    <mergeCell ref="N7:O7"/>
    <mergeCell ref="N8:O8"/>
    <mergeCell ref="P6:Q6"/>
    <mergeCell ref="P7:Q7"/>
    <mergeCell ref="P8:Q8"/>
    <mergeCell ref="V6:W6"/>
    <mergeCell ref="V7:W7"/>
    <mergeCell ref="V8:W8"/>
    <mergeCell ref="R6:S6"/>
    <mergeCell ref="R7:S7"/>
    <mergeCell ref="R8:S8"/>
    <mergeCell ref="T6:U6"/>
    <mergeCell ref="T7:U7"/>
    <mergeCell ref="T8:U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